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'2016'!$A$1:$L$42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<sst xmlns="http://schemas.openxmlformats.org/spreadsheetml/2006/main" count="56" uniqueCount="48">
  <si>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</si>
  <si>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</si>
  <si>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</si>
  <si>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</si>
  <si>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</si>
  <si>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</si>
  <si>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</si>
  <si>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</si>
  <si>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</si>
  <si>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</si>
  <si>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</si>
  <si>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</si>
  <si>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</si>
  <si>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</si>
  <si>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</si>
  <si>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</si>
  <si>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</si>
  <si>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</si>
  <si>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</si>
  <si>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</si>
  <si>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</si>
  <si>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</si>
  <si>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</si>
  <si>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</si>
  <si>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</si>
  <si>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</si>
  <si>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</si>
  <si>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</si>
  <si>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</si>
  <si>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</si>
  <si>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</si>
  <si>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</si>
  <si>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</si>
  <si>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</si>
  <si>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</si>
  <si>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</si>
  <si>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</si>
  <si>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</si>
  <si>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</si>
  <si>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</si>
  <si>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</si>
  <si>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В.о.начальника  фінуправління                                                                            О.А.Радько</t>
  </si>
  <si>
    <t>Затверджено з урах.змін на 2016 рік</t>
  </si>
  <si>
    <t>за січень-квітень 2016 року</t>
  </si>
  <si>
    <t xml:space="preserve">Затверджено з урах.змін на січень-квітень 2016 року </t>
  </si>
  <si>
    <t>Фактичне надходження за січень-квітень 2016 року</t>
  </si>
  <si>
    <t>Плата за надання адміністративних послуг</t>
  </si>
  <si>
    <t>станом на 15.04.2016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</si>
</sst>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E26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F38" sqref="F38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6"/>
      <c r="L1" s="56"/>
    </row>
    <row r="2" spans="1:12" ht="30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30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30">
      <c r="A5" s="57" t="s">
        <v>43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42.75" customHeight="1">
      <c r="A6" s="10"/>
      <c r="B6" s="13"/>
      <c r="C6" s="13"/>
      <c r="D6" s="58" t="s">
        <v>47</v>
      </c>
      <c r="E6" s="58"/>
      <c r="F6" s="58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2" t="s">
        <v>1</v>
      </c>
      <c r="B9" s="52" t="s">
        <v>2</v>
      </c>
      <c r="C9" s="54" t="s">
        <v>42</v>
      </c>
      <c r="D9" s="55"/>
      <c r="E9" s="48" t="s">
        <v>44</v>
      </c>
      <c r="F9" s="49"/>
      <c r="G9" s="48" t="s">
        <v>45</v>
      </c>
      <c r="H9" s="49"/>
      <c r="I9" s="48" t="s">
        <v>3</v>
      </c>
      <c r="J9" s="49"/>
      <c r="K9" s="48" t="s">
        <v>11</v>
      </c>
      <c r="L9" s="49"/>
      <c r="M9" s="15"/>
    </row>
    <row r="10" spans="1:14" s="16" customFormat="1" ht="116.25" customHeight="1">
      <c r="A10" s="53"/>
      <c r="B10" s="53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12905</v>
      </c>
      <c r="F11" s="34">
        <v>12905</v>
      </c>
      <c r="G11" s="35">
        <v>14519.9</v>
      </c>
      <c r="H11" s="35">
        <v>14519.9</v>
      </c>
      <c r="I11" s="34">
        <f>G11/E11*100</f>
        <v>112.51375435877566</v>
      </c>
      <c r="J11" s="34">
        <f>H11/F11*100</f>
        <v>112.51375435877566</v>
      </c>
      <c r="K11" s="37">
        <f>G11-E11</f>
        <v>1614.8999999999996</v>
      </c>
      <c r="L11" s="38">
        <f>H11-F11</f>
        <v>1614.8999999999996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47.3</v>
      </c>
      <c r="F12" s="34"/>
      <c r="G12" s="35">
        <v>80.6</v>
      </c>
      <c r="H12" s="35"/>
      <c r="I12" s="34">
        <f>G12/E12*100</f>
        <v>170.4016913319239</v>
      </c>
      <c r="J12" s="34"/>
      <c r="K12" s="37">
        <f aca="true" t="shared" si="0" ref="K12:K39">G12-E12</f>
        <v>33.3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19.5</v>
      </c>
      <c r="F13" s="34">
        <v>9.5</v>
      </c>
      <c r="G13" s="35">
        <v>82.4</v>
      </c>
      <c r="H13" s="35">
        <v>35</v>
      </c>
      <c r="I13" s="34">
        <f>G13/E13*100</f>
        <v>422.5641025641026</v>
      </c>
      <c r="J13" s="34">
        <f>H13/F13*100</f>
        <v>368.42105263157896</v>
      </c>
      <c r="K13" s="37">
        <f t="shared" si="0"/>
        <v>62.900000000000006</v>
      </c>
      <c r="L13" s="38">
        <f t="shared" si="1"/>
        <v>25.5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3</v>
      </c>
      <c r="F14" s="47">
        <v>3</v>
      </c>
      <c r="G14" s="47">
        <v>20.7</v>
      </c>
      <c r="H14" s="47">
        <v>20.7</v>
      </c>
      <c r="I14" s="34">
        <f>G14/E14*100</f>
        <v>690</v>
      </c>
      <c r="J14" s="34">
        <f>H14/F14*100</f>
        <v>690</v>
      </c>
      <c r="K14" s="37">
        <f t="shared" si="0"/>
        <v>17.7</v>
      </c>
      <c r="L14" s="38">
        <f t="shared" si="1"/>
        <v>17.7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357.7</v>
      </c>
      <c r="F15" s="45"/>
      <c r="G15" s="46">
        <v>1601.9</v>
      </c>
      <c r="H15" s="45"/>
      <c r="I15" s="34">
        <f>G15/E15*100</f>
        <v>447.8333799273134</v>
      </c>
      <c r="J15" s="34"/>
      <c r="K15" s="37">
        <f t="shared" si="0"/>
        <v>1244.2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>
        <v>8.9</v>
      </c>
      <c r="H16" s="45"/>
      <c r="I16" s="34"/>
      <c r="J16" s="34"/>
      <c r="K16" s="37">
        <f t="shared" si="0"/>
        <v>8.9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7408</v>
      </c>
      <c r="D17" s="14">
        <f t="shared" si="2"/>
        <v>0</v>
      </c>
      <c r="E17" s="14">
        <f t="shared" si="2"/>
        <v>2220.2000000000003</v>
      </c>
      <c r="F17" s="14">
        <f t="shared" si="2"/>
        <v>0</v>
      </c>
      <c r="G17" s="14">
        <f t="shared" si="2"/>
        <v>2653.9</v>
      </c>
      <c r="H17" s="14">
        <f t="shared" si="2"/>
        <v>0</v>
      </c>
      <c r="I17" s="14">
        <f aca="true" t="shared" si="3" ref="I17:I39">G17/E17*100</f>
        <v>119.5342761913341</v>
      </c>
      <c r="J17" s="14"/>
      <c r="K17" s="21">
        <f t="shared" si="0"/>
        <v>433.6999999999998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121.9</v>
      </c>
      <c r="F18" s="34"/>
      <c r="G18" s="35">
        <v>274</v>
      </c>
      <c r="H18" s="35"/>
      <c r="I18" s="34">
        <f t="shared" si="3"/>
        <v>224.77440525020506</v>
      </c>
      <c r="J18" s="34"/>
      <c r="K18" s="37">
        <f t="shared" si="0"/>
        <v>152.1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6889.4</v>
      </c>
      <c r="D19" s="34"/>
      <c r="E19" s="34">
        <v>2098.3</v>
      </c>
      <c r="F19" s="34"/>
      <c r="G19" s="35">
        <v>2368.6</v>
      </c>
      <c r="H19" s="35"/>
      <c r="I19" s="34">
        <f t="shared" si="3"/>
        <v>112.88185674117142</v>
      </c>
      <c r="J19" s="34"/>
      <c r="K19" s="37">
        <f t="shared" si="0"/>
        <v>270.2999999999997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>
        <v>11.3</v>
      </c>
      <c r="H20" s="35"/>
      <c r="I20" s="34"/>
      <c r="J20" s="34"/>
      <c r="K20" s="37">
        <f t="shared" si="0"/>
        <v>11.3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4483.1</v>
      </c>
      <c r="D21" s="34"/>
      <c r="E21" s="34">
        <v>2285.4</v>
      </c>
      <c r="F21" s="34"/>
      <c r="G21" s="35">
        <v>3276.5</v>
      </c>
      <c r="H21" s="35"/>
      <c r="I21" s="34">
        <f t="shared" si="3"/>
        <v>143.36658790583704</v>
      </c>
      <c r="J21" s="34"/>
      <c r="K21" s="37">
        <f t="shared" si="0"/>
        <v>991.0999999999999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34">
        <v>20858.1</v>
      </c>
      <c r="D23" s="34"/>
      <c r="E23" s="34">
        <v>6321.7</v>
      </c>
      <c r="F23" s="34"/>
      <c r="G23" s="35">
        <v>7036.9</v>
      </c>
      <c r="H23" s="35"/>
      <c r="I23" s="34">
        <f t="shared" si="3"/>
        <v>111.31341253143931</v>
      </c>
      <c r="J23" s="34"/>
      <c r="K23" s="37">
        <f t="shared" si="0"/>
        <v>715.1999999999998</v>
      </c>
      <c r="L23" s="38">
        <f t="shared" si="1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2.7</v>
      </c>
      <c r="F24" s="34"/>
      <c r="G24" s="35">
        <v>4.2</v>
      </c>
      <c r="H24" s="35"/>
      <c r="I24" s="34">
        <f t="shared" si="3"/>
        <v>155.55555555555557</v>
      </c>
      <c r="J24" s="34"/>
      <c r="K24" s="37">
        <f t="shared" si="0"/>
        <v>1.5</v>
      </c>
      <c r="L24" s="38">
        <f t="shared" si="1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7.2</v>
      </c>
      <c r="D25" s="34"/>
      <c r="E25" s="34">
        <v>1.6</v>
      </c>
      <c r="F25" s="34"/>
      <c r="G25" s="35">
        <v>15.3</v>
      </c>
      <c r="H25" s="35"/>
      <c r="I25" s="34">
        <f t="shared" si="3"/>
        <v>956.25</v>
      </c>
      <c r="J25" s="34"/>
      <c r="K25" s="37">
        <f t="shared" si="0"/>
        <v>13.700000000000001</v>
      </c>
      <c r="L25" s="38">
        <f t="shared" si="1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251.1</v>
      </c>
      <c r="D26" s="34">
        <v>185.9</v>
      </c>
      <c r="E26" s="34">
        <v>71.9</v>
      </c>
      <c r="F26" s="34">
        <v>50.8</v>
      </c>
      <c r="G26" s="35">
        <v>124</v>
      </c>
      <c r="H26" s="36">
        <v>57.8</v>
      </c>
      <c r="I26" s="34">
        <f t="shared" si="3"/>
        <v>172.461752433936</v>
      </c>
      <c r="J26" s="34">
        <f>H26/F26*100</f>
        <v>113.77952755905511</v>
      </c>
      <c r="K26" s="37">
        <f t="shared" si="0"/>
        <v>52.099999999999994</v>
      </c>
      <c r="L26" s="38">
        <f t="shared" si="1"/>
        <v>7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143.6</v>
      </c>
      <c r="D28" s="34">
        <v>30</v>
      </c>
      <c r="E28" s="34">
        <v>46</v>
      </c>
      <c r="F28" s="34">
        <v>6.7</v>
      </c>
      <c r="G28" s="35">
        <v>195.4</v>
      </c>
      <c r="H28" s="36">
        <v>135.8</v>
      </c>
      <c r="I28" s="34">
        <f t="shared" si="3"/>
        <v>424.7826086956522</v>
      </c>
      <c r="J28" s="34">
        <f>H28/F28*100</f>
        <v>2026.865671641791</v>
      </c>
      <c r="K28" s="37">
        <f t="shared" si="0"/>
        <v>149.4</v>
      </c>
      <c r="L28" s="38">
        <f t="shared" si="1"/>
        <v>129.10000000000002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-3.6</v>
      </c>
      <c r="H29" s="36"/>
      <c r="I29" s="34"/>
      <c r="J29" s="34"/>
      <c r="K29" s="37">
        <f>G29-E29</f>
        <v>-3.6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2.9</v>
      </c>
      <c r="H30" s="34"/>
      <c r="I30" s="34"/>
      <c r="J30" s="34"/>
      <c r="K30" s="37">
        <f t="shared" si="0"/>
        <v>2.9</v>
      </c>
      <c r="L30" s="38">
        <f t="shared" si="1"/>
        <v>0</v>
      </c>
      <c r="M30" s="39"/>
    </row>
    <row r="31" spans="1:13" s="16" customFormat="1" ht="52.5" customHeight="1">
      <c r="A31" s="32">
        <v>16</v>
      </c>
      <c r="B31" s="33" t="s">
        <v>46</v>
      </c>
      <c r="C31" s="34">
        <v>840.5</v>
      </c>
      <c r="D31" s="14"/>
      <c r="E31" s="34">
        <v>248.2</v>
      </c>
      <c r="F31" s="14"/>
      <c r="G31" s="35">
        <v>228.8</v>
      </c>
      <c r="H31" s="34">
        <v>11.3</v>
      </c>
      <c r="I31" s="34">
        <f t="shared" si="3"/>
        <v>92.18372280419018</v>
      </c>
      <c r="J31" s="34"/>
      <c r="K31" s="37">
        <f>G31-E31</f>
        <v>-19.399999999999977</v>
      </c>
      <c r="L31" s="38">
        <f>H31-F31</f>
        <v>11.3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79730.30000000002</v>
      </c>
      <c r="D32" s="14">
        <f t="shared" si="4"/>
        <v>43324</v>
      </c>
      <c r="E32" s="14">
        <f t="shared" si="4"/>
        <v>24530.200000000004</v>
      </c>
      <c r="F32" s="14">
        <f t="shared" si="4"/>
        <v>12975</v>
      </c>
      <c r="G32" s="14">
        <f t="shared" si="4"/>
        <v>29848.700000000008</v>
      </c>
      <c r="H32" s="14">
        <f t="shared" si="4"/>
        <v>14780.499999999998</v>
      </c>
      <c r="I32" s="14">
        <f t="shared" si="3"/>
        <v>121.68143757490768</v>
      </c>
      <c r="J32" s="14">
        <f aca="true" t="shared" si="5" ref="J32:J39">H32/F32*100</f>
        <v>113.91522157996145</v>
      </c>
      <c r="K32" s="21">
        <f t="shared" si="0"/>
        <v>5318.500000000004</v>
      </c>
      <c r="L32" s="22">
        <f t="shared" si="1"/>
        <v>1805.4999999999982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9200.4</v>
      </c>
      <c r="F33" s="34">
        <v>9200.4</v>
      </c>
      <c r="G33" s="35">
        <v>7667</v>
      </c>
      <c r="H33" s="35">
        <v>7667</v>
      </c>
      <c r="I33" s="34">
        <f>G33/E33*100</f>
        <v>83.33333333333334</v>
      </c>
      <c r="J33" s="34">
        <f t="shared" si="5"/>
        <v>83.33333333333334</v>
      </c>
      <c r="K33" s="37">
        <f t="shared" si="0"/>
        <v>-1533.3999999999996</v>
      </c>
      <c r="L33" s="38">
        <f t="shared" si="1"/>
        <v>-1533.3999999999996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154783.7</v>
      </c>
      <c r="D35" s="34">
        <v>154783.7</v>
      </c>
      <c r="E35" s="34">
        <v>45364</v>
      </c>
      <c r="F35" s="34">
        <v>45364</v>
      </c>
      <c r="G35" s="35">
        <v>45364</v>
      </c>
      <c r="H35" s="35">
        <v>45364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52450.5</v>
      </c>
      <c r="D36" s="34">
        <v>52450.5</v>
      </c>
      <c r="E36" s="35">
        <v>16623.2</v>
      </c>
      <c r="F36" s="35">
        <v>16623.2</v>
      </c>
      <c r="G36" s="35">
        <v>16623.2</v>
      </c>
      <c r="H36" s="35">
        <v>16623.2</v>
      </c>
      <c r="I36" s="34">
        <f t="shared" si="3"/>
        <v>100</v>
      </c>
      <c r="J36" s="34">
        <f t="shared" si="5"/>
        <v>100</v>
      </c>
      <c r="K36" s="37">
        <f t="shared" si="0"/>
        <v>0</v>
      </c>
      <c r="L36" s="38">
        <f t="shared" si="1"/>
        <v>0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316635.2</v>
      </c>
      <c r="D37" s="34">
        <v>316635.2</v>
      </c>
      <c r="E37" s="35">
        <v>112812.6</v>
      </c>
      <c r="F37" s="35">
        <v>112812.6</v>
      </c>
      <c r="G37" s="35">
        <v>96488.4</v>
      </c>
      <c r="H37" s="35">
        <v>96488.4</v>
      </c>
      <c r="I37" s="34">
        <f>G37/E37*100</f>
        <v>85.52980784061354</v>
      </c>
      <c r="J37" s="34">
        <f t="shared" si="5"/>
        <v>85.52980784061354</v>
      </c>
      <c r="K37" s="37">
        <f t="shared" si="0"/>
        <v>-16324.200000000012</v>
      </c>
      <c r="L37" s="38">
        <f t="shared" si="1"/>
        <v>-16324.200000000012</v>
      </c>
      <c r="M37" s="39"/>
    </row>
    <row r="38" spans="1:13" s="40" customFormat="1" ht="31.5" customHeight="1">
      <c r="A38" s="41">
        <v>21</v>
      </c>
      <c r="B38" s="33" t="s">
        <v>20</v>
      </c>
      <c r="C38" s="36">
        <v>43394.2</v>
      </c>
      <c r="D38" s="34">
        <v>4079.4</v>
      </c>
      <c r="E38" s="35">
        <v>15145</v>
      </c>
      <c r="F38" s="35">
        <v>1385.4</v>
      </c>
      <c r="G38" s="35">
        <v>14919.5</v>
      </c>
      <c r="H38" s="35">
        <v>1304</v>
      </c>
      <c r="I38" s="34">
        <f>G38/E38*100</f>
        <v>98.51105975569496</v>
      </c>
      <c r="J38" s="34">
        <f t="shared" si="5"/>
        <v>94.12444059477406</v>
      </c>
      <c r="K38" s="37">
        <f t="shared" si="0"/>
        <v>-225.5</v>
      </c>
      <c r="L38" s="38">
        <f t="shared" si="1"/>
        <v>-81.40000000000009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674594.8999999999</v>
      </c>
      <c r="D39" s="14">
        <f>D32+D33+D35+D36+D37+D38+D34</f>
        <v>598873.8</v>
      </c>
      <c r="E39" s="14">
        <f>E32+E33+E35+E36+E37+E38</f>
        <v>223675.40000000002</v>
      </c>
      <c r="F39" s="14">
        <f>F32+F33+F35+F36+F37+F38+F34</f>
        <v>198360.6</v>
      </c>
      <c r="G39" s="14">
        <f>G32+G33+G35+G36+G37+G38+G34</f>
        <v>210910.8</v>
      </c>
      <c r="H39" s="14">
        <f>H32+H33+H35+H36+H37+H38+H34</f>
        <v>182227.09999999998</v>
      </c>
      <c r="I39" s="14">
        <f t="shared" si="3"/>
        <v>94.29324816229231</v>
      </c>
      <c r="J39" s="14">
        <f t="shared" si="5"/>
        <v>91.86658035920439</v>
      </c>
      <c r="K39" s="21">
        <f t="shared" si="0"/>
        <v>-12764.600000000035</v>
      </c>
      <c r="L39" s="22">
        <f t="shared" si="1"/>
        <v>-16133.50000000003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3629.975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0"/>
      <c r="L41" s="50"/>
      <c r="M41" s="15"/>
    </row>
    <row r="42" spans="1:13" s="16" customFormat="1" ht="27" customHeight="1">
      <c r="A42" s="26"/>
      <c r="B42" s="51" t="s">
        <v>41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41:L41"/>
    <mergeCell ref="B42:L42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2016-04-15T09:14:03Z</cp:lastPrinted>
  <dcterms:created xsi:type="dcterms:W3CDTF">2005-02-25T11:18:06Z</dcterms:created>
  <dcterms:modified xsi:type="dcterms:W3CDTF">2016-04-15T09:32:46Z</dcterms:modified>
  <cp:category/>
  <cp:version/>
  <cp:contentType/>
  <cp:contentStatus/>
</cp:coreProperties>
</file>