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<sst xmlns="http://schemas.openxmlformats.org/spreadsheetml/2006/main" count="55" uniqueCount="47">
  <si>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</si>
  <si>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</si>
  <si>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</si>
  <si>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</si>
  <si>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</si>
  <si>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</si>
  <si>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</si>
  <si>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</si>
  <si>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</si>
  <si>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</si>
  <si>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</si>
  <si>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</si>
  <si>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</si>
  <si>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</si>
  <si>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</si>
  <si>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</si>
  <si>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</si>
  <si>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</si>
  <si>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</si>
  <si>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</si>
  <si>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</si>
  <si>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</si>
  <si>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</si>
  <si>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</si>
  <si>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</si>
  <si>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</si>
  <si>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</si>
  <si>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</si>
  <si>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</si>
  <si>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</si>
  <si>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</si>
  <si>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</si>
  <si>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</si>
  <si>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</si>
  <si>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</si>
  <si>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</si>
  <si>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</si>
  <si>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</si>
  <si>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</si>
  <si>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</si>
  <si>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</si>
  <si>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</si>
  <si>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</si>
  <si>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за І півріччя 2016 року</t>
  </si>
  <si>
    <t xml:space="preserve">Затверджено з урах.змін на І півріччя 2016 року </t>
  </si>
  <si>
    <t>Фактичне надходження за І півріччя 2016 року</t>
  </si>
  <si>
    <t>В.о.начальника  фінуправління                                                                            С.М.Адамець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</si>
</sst>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3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43" sqref="B43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8"/>
      <c r="L1" s="48"/>
    </row>
    <row r="2" spans="1:12" ht="3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0">
      <c r="A5" s="49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42.75" customHeight="1">
      <c r="A6" s="10"/>
      <c r="B6" s="13"/>
      <c r="C6" s="13"/>
      <c r="D6" s="50"/>
      <c r="E6" s="50"/>
      <c r="F6" s="5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5" t="s">
        <v>1</v>
      </c>
      <c r="B9" s="55" t="s">
        <v>2</v>
      </c>
      <c r="C9" s="57" t="s">
        <v>41</v>
      </c>
      <c r="D9" s="58"/>
      <c r="E9" s="51" t="s">
        <v>44</v>
      </c>
      <c r="F9" s="52"/>
      <c r="G9" s="51" t="s">
        <v>45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6"/>
      <c r="B10" s="56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20505</v>
      </c>
      <c r="F11" s="34">
        <v>20505</v>
      </c>
      <c r="G11" s="35">
        <v>28010.4</v>
      </c>
      <c r="H11" s="35">
        <v>28010.4</v>
      </c>
      <c r="I11" s="34">
        <f>G11/E11*100</f>
        <v>136.60277980980248</v>
      </c>
      <c r="J11" s="34">
        <f>H11/F11*100</f>
        <v>136.60277980980248</v>
      </c>
      <c r="K11" s="37">
        <f>G11-E11</f>
        <v>7505.4000000000015</v>
      </c>
      <c r="L11" s="38">
        <f>H11-F11</f>
        <v>7505.4000000000015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78.4</v>
      </c>
      <c r="F12" s="34"/>
      <c r="G12" s="35">
        <v>137.8</v>
      </c>
      <c r="H12" s="35"/>
      <c r="I12" s="34">
        <f>G12/E12*100</f>
        <v>175.76530612244898</v>
      </c>
      <c r="J12" s="34"/>
      <c r="K12" s="37">
        <f aca="true" t="shared" si="0" ref="K12:K39">G12-E12</f>
        <v>59.400000000000006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29</v>
      </c>
      <c r="F13" s="34">
        <v>19</v>
      </c>
      <c r="G13" s="35">
        <v>82.6</v>
      </c>
      <c r="H13" s="35">
        <v>35</v>
      </c>
      <c r="I13" s="34">
        <f>G13/E13*100</f>
        <v>284.8275862068965</v>
      </c>
      <c r="J13" s="34">
        <f>H13/F13*100</f>
        <v>184.21052631578948</v>
      </c>
      <c r="K13" s="37">
        <f t="shared" si="0"/>
        <v>53.599999999999994</v>
      </c>
      <c r="L13" s="38">
        <f t="shared" si="1"/>
        <v>16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15</v>
      </c>
      <c r="F14" s="47">
        <v>15</v>
      </c>
      <c r="G14" s="47">
        <v>39.7</v>
      </c>
      <c r="H14" s="47">
        <v>39.7</v>
      </c>
      <c r="I14" s="34">
        <f>G14/E14*100</f>
        <v>264.6666666666667</v>
      </c>
      <c r="J14" s="34">
        <f>H14/F14*100</f>
        <v>264.6666666666667</v>
      </c>
      <c r="K14" s="37">
        <f t="shared" si="0"/>
        <v>24.700000000000003</v>
      </c>
      <c r="L14" s="38">
        <f t="shared" si="1"/>
        <v>24.700000000000003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937.4</v>
      </c>
      <c r="F15" s="45"/>
      <c r="G15" s="46">
        <v>2451.5</v>
      </c>
      <c r="H15" s="45"/>
      <c r="I15" s="34">
        <f>G15/E15*100</f>
        <v>261.521228931086</v>
      </c>
      <c r="J15" s="34"/>
      <c r="K15" s="37">
        <f t="shared" si="0"/>
        <v>1514.1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13.2</v>
      </c>
      <c r="H16" s="45"/>
      <c r="I16" s="34"/>
      <c r="J16" s="34"/>
      <c r="K16" s="37">
        <f t="shared" si="0"/>
        <v>13.2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7319</v>
      </c>
      <c r="D17" s="14">
        <f t="shared" si="2"/>
        <v>0</v>
      </c>
      <c r="E17" s="14">
        <f t="shared" si="2"/>
        <v>3287.2</v>
      </c>
      <c r="F17" s="14">
        <f t="shared" si="2"/>
        <v>0</v>
      </c>
      <c r="G17" s="14">
        <f t="shared" si="2"/>
        <v>5453.2</v>
      </c>
      <c r="H17" s="14">
        <f t="shared" si="2"/>
        <v>0</v>
      </c>
      <c r="I17" s="14">
        <f aca="true" t="shared" si="3" ref="I17:I39">G17/E17*100</f>
        <v>165.89194451204673</v>
      </c>
      <c r="J17" s="14"/>
      <c r="K17" s="21">
        <f t="shared" si="0"/>
        <v>2166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127.1</v>
      </c>
      <c r="F18" s="34"/>
      <c r="G18" s="35">
        <v>470.6</v>
      </c>
      <c r="H18" s="35"/>
      <c r="I18" s="34">
        <f t="shared" si="3"/>
        <v>370.2596380802518</v>
      </c>
      <c r="J18" s="34"/>
      <c r="K18" s="37">
        <f t="shared" si="0"/>
        <v>343.5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6800.4</v>
      </c>
      <c r="D19" s="34"/>
      <c r="E19" s="34">
        <v>3160.1</v>
      </c>
      <c r="F19" s="34"/>
      <c r="G19" s="35">
        <v>4971.4</v>
      </c>
      <c r="H19" s="35"/>
      <c r="I19" s="34">
        <f t="shared" si="3"/>
        <v>157.31780639853167</v>
      </c>
      <c r="J19" s="34"/>
      <c r="K19" s="37">
        <f t="shared" si="0"/>
        <v>1811.2999999999997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11.2</v>
      </c>
      <c r="H20" s="35"/>
      <c r="I20" s="34"/>
      <c r="J20" s="34"/>
      <c r="K20" s="37">
        <f t="shared" si="0"/>
        <v>11.2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3353.3</v>
      </c>
      <c r="F21" s="34"/>
      <c r="G21" s="35">
        <v>5694.4</v>
      </c>
      <c r="H21" s="35"/>
      <c r="I21" s="34">
        <f t="shared" si="3"/>
        <v>169.81480929233888</v>
      </c>
      <c r="J21" s="34"/>
      <c r="K21" s="37">
        <f t="shared" si="0"/>
        <v>2341.0999999999995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34">
        <v>20858.2</v>
      </c>
      <c r="D23" s="34"/>
      <c r="E23" s="34">
        <v>9805.2</v>
      </c>
      <c r="F23" s="34"/>
      <c r="G23" s="35">
        <v>16953.9</v>
      </c>
      <c r="H23" s="35"/>
      <c r="I23" s="34">
        <f t="shared" si="3"/>
        <v>172.90723289683027</v>
      </c>
      <c r="J23" s="34"/>
      <c r="K23" s="37">
        <f t="shared" si="0"/>
        <v>7148.700000000001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4.4</v>
      </c>
      <c r="F24" s="34"/>
      <c r="G24" s="35">
        <v>8.1</v>
      </c>
      <c r="H24" s="35"/>
      <c r="I24" s="34">
        <f t="shared" si="3"/>
        <v>184.09090909090907</v>
      </c>
      <c r="J24" s="34"/>
      <c r="K24" s="37">
        <f t="shared" si="0"/>
        <v>3.6999999999999993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7.2</v>
      </c>
      <c r="D25" s="34"/>
      <c r="E25" s="34">
        <v>3.1</v>
      </c>
      <c r="F25" s="34"/>
      <c r="G25" s="35">
        <v>17.2</v>
      </c>
      <c r="H25" s="35"/>
      <c r="I25" s="34">
        <f t="shared" si="3"/>
        <v>554.8387096774193</v>
      </c>
      <c r="J25" s="34"/>
      <c r="K25" s="37">
        <f t="shared" si="0"/>
        <v>14.1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251.1</v>
      </c>
      <c r="D26" s="34">
        <v>185.9</v>
      </c>
      <c r="E26" s="34">
        <v>118.9</v>
      </c>
      <c r="F26" s="34">
        <v>86.3</v>
      </c>
      <c r="G26" s="35">
        <v>219.7</v>
      </c>
      <c r="H26" s="36">
        <v>90.5</v>
      </c>
      <c r="I26" s="34">
        <f t="shared" si="3"/>
        <v>184.77712363330528</v>
      </c>
      <c r="J26" s="34">
        <f>H26/F26*100</f>
        <v>104.86674391657012</v>
      </c>
      <c r="K26" s="37">
        <f t="shared" si="0"/>
        <v>100.79999999999998</v>
      </c>
      <c r="L26" s="38">
        <f t="shared" si="1"/>
        <v>4.200000000000003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143.6</v>
      </c>
      <c r="D28" s="34">
        <v>30</v>
      </c>
      <c r="E28" s="34">
        <v>69.7</v>
      </c>
      <c r="F28" s="34">
        <v>11.4</v>
      </c>
      <c r="G28" s="35">
        <v>230</v>
      </c>
      <c r="H28" s="36">
        <v>139.7</v>
      </c>
      <c r="I28" s="34">
        <f t="shared" si="3"/>
        <v>329.98565279770446</v>
      </c>
      <c r="J28" s="34">
        <f>H28/F28*100</f>
        <v>1225.4385964912278</v>
      </c>
      <c r="K28" s="37">
        <f t="shared" si="0"/>
        <v>160.3</v>
      </c>
      <c r="L28" s="38">
        <f t="shared" si="1"/>
        <v>128.29999999999998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-3.5</v>
      </c>
      <c r="H29" s="36"/>
      <c r="I29" s="34"/>
      <c r="J29" s="34"/>
      <c r="K29" s="37">
        <f>G29-E29</f>
        <v>-3.5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8.1</v>
      </c>
      <c r="H30" s="34"/>
      <c r="I30" s="34"/>
      <c r="J30" s="34"/>
      <c r="K30" s="37">
        <f t="shared" si="0"/>
        <v>8.1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840.5</v>
      </c>
      <c r="D31" s="14"/>
      <c r="E31" s="34">
        <v>396.2</v>
      </c>
      <c r="F31" s="14"/>
      <c r="G31" s="35">
        <v>491.4</v>
      </c>
      <c r="H31" s="34">
        <v>120.8</v>
      </c>
      <c r="I31" s="34">
        <f t="shared" si="3"/>
        <v>124.02826855123675</v>
      </c>
      <c r="J31" s="34"/>
      <c r="K31" s="37">
        <f>G31-E31</f>
        <v>95.19999999999999</v>
      </c>
      <c r="L31" s="38">
        <f>H31-F31</f>
        <v>120.8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79641.40000000001</v>
      </c>
      <c r="D32" s="14">
        <f t="shared" si="4"/>
        <v>43324</v>
      </c>
      <c r="E32" s="14">
        <f t="shared" si="4"/>
        <v>38602.8</v>
      </c>
      <c r="F32" s="14">
        <f t="shared" si="4"/>
        <v>20636.7</v>
      </c>
      <c r="G32" s="14">
        <f t="shared" si="4"/>
        <v>59807.69999999999</v>
      </c>
      <c r="H32" s="14">
        <f t="shared" si="4"/>
        <v>28436.100000000002</v>
      </c>
      <c r="I32" s="14">
        <f t="shared" si="3"/>
        <v>154.9309894619043</v>
      </c>
      <c r="J32" s="14">
        <f aca="true" t="shared" si="5" ref="J32:J39">H32/F32*100</f>
        <v>137.79383331637328</v>
      </c>
      <c r="K32" s="21">
        <f t="shared" si="0"/>
        <v>21204.899999999987</v>
      </c>
      <c r="L32" s="22">
        <f t="shared" si="1"/>
        <v>7799.4000000000015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13800.6</v>
      </c>
      <c r="F33" s="34">
        <v>13800.6</v>
      </c>
      <c r="G33" s="35">
        <v>13800.6</v>
      </c>
      <c r="H33" s="35">
        <v>13800.6</v>
      </c>
      <c r="I33" s="34">
        <f>G33/E33*100</f>
        <v>100</v>
      </c>
      <c r="J33" s="34">
        <f t="shared" si="5"/>
        <v>100</v>
      </c>
      <c r="K33" s="37">
        <f t="shared" si="0"/>
        <v>0</v>
      </c>
      <c r="L33" s="38">
        <f t="shared" si="1"/>
        <v>0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87672</v>
      </c>
      <c r="F35" s="34">
        <v>87672</v>
      </c>
      <c r="G35" s="35">
        <v>87672</v>
      </c>
      <c r="H35" s="35">
        <v>87672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52600.5</v>
      </c>
      <c r="D36" s="34">
        <v>52600.5</v>
      </c>
      <c r="E36" s="35">
        <v>25513.4</v>
      </c>
      <c r="F36" s="35">
        <v>25513.4</v>
      </c>
      <c r="G36" s="35">
        <v>25503.4</v>
      </c>
      <c r="H36" s="35">
        <v>25503.4</v>
      </c>
      <c r="I36" s="34">
        <f t="shared" si="3"/>
        <v>99.96080491036084</v>
      </c>
      <c r="J36" s="34">
        <f t="shared" si="5"/>
        <v>99.96080491036084</v>
      </c>
      <c r="K36" s="37">
        <f t="shared" si="0"/>
        <v>-10</v>
      </c>
      <c r="L36" s="38">
        <f t="shared" si="1"/>
        <v>-10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145721.1</v>
      </c>
      <c r="F37" s="35">
        <v>145721.1</v>
      </c>
      <c r="G37" s="35">
        <v>140568.4</v>
      </c>
      <c r="H37" s="35">
        <v>140568.4</v>
      </c>
      <c r="I37" s="34">
        <f>G37/E37*100</f>
        <v>96.46399869339443</v>
      </c>
      <c r="J37" s="34">
        <f t="shared" si="5"/>
        <v>96.46399869339443</v>
      </c>
      <c r="K37" s="37">
        <f t="shared" si="0"/>
        <v>-5152.700000000012</v>
      </c>
      <c r="L37" s="38">
        <f t="shared" si="1"/>
        <v>-5152.700000000012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43440.2</v>
      </c>
      <c r="D38" s="34">
        <v>4097.7</v>
      </c>
      <c r="E38" s="35">
        <v>22145.5</v>
      </c>
      <c r="F38" s="35">
        <v>2100.8</v>
      </c>
      <c r="G38" s="35">
        <v>22082.5</v>
      </c>
      <c r="H38" s="35">
        <v>2097.8</v>
      </c>
      <c r="I38" s="34">
        <f>G38/E38*100</f>
        <v>99.71551782529183</v>
      </c>
      <c r="J38" s="34">
        <f t="shared" si="5"/>
        <v>99.85719725818736</v>
      </c>
      <c r="K38" s="37">
        <f t="shared" si="0"/>
        <v>-63</v>
      </c>
      <c r="L38" s="38">
        <f t="shared" si="1"/>
        <v>-3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674702</v>
      </c>
      <c r="D39" s="14">
        <f>D32+D33+D35+D36+D37+D38+D34</f>
        <v>599042.1</v>
      </c>
      <c r="E39" s="14">
        <f>E32+E33+E35+E36+E37+E38</f>
        <v>333455.4</v>
      </c>
      <c r="F39" s="14">
        <f>F32+F33+F35+F36+F37+F38+F34</f>
        <v>295444.60000000003</v>
      </c>
      <c r="G39" s="14">
        <f>G32+G33+G35+G36+G37+G38+G34</f>
        <v>349434.6</v>
      </c>
      <c r="H39" s="14">
        <f>H32+H33+H35+H36+H37+H38+H34</f>
        <v>298078.3</v>
      </c>
      <c r="I39" s="14">
        <f t="shared" si="3"/>
        <v>104.79200516770757</v>
      </c>
      <c r="J39" s="14">
        <f t="shared" si="5"/>
        <v>100.89143616095875</v>
      </c>
      <c r="K39" s="21">
        <f t="shared" si="0"/>
        <v>15979.199999999953</v>
      </c>
      <c r="L39" s="22">
        <f t="shared" si="1"/>
        <v>2633.6999999999534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7002.6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26"/>
      <c r="B42" s="54" t="s">
        <v>46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2016-07-01T08:02:01Z</cp:lastPrinted>
  <dcterms:created xsi:type="dcterms:W3CDTF">2005-02-25T11:18:06Z</dcterms:created>
  <dcterms:modified xsi:type="dcterms:W3CDTF">2016-07-02T11:35:17Z</dcterms:modified>
  <cp:category/>
  <cp:version/>
  <cp:contentType/>
  <cp:contentStatus/>
</cp:coreProperties>
</file>