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<sst xmlns="http://schemas.openxmlformats.org/spreadsheetml/2006/main" count="70" uniqueCount="45">
  <si>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</si>
  <si>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</si>
  <si>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</si>
  <si>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</si>
  <si>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</si>
  <si>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</si>
  <si>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</si>
  <si>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</si>
  <si>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</si>
  <si>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</si>
  <si>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</si>
  <si>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</si>
  <si>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</si>
  <si>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</si>
  <si>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</si>
  <si>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</si>
  <si>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</si>
  <si>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</si>
  <si>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</si>
  <si>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</si>
  <si>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</si>
  <si>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</si>
  <si>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</si>
  <si>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</si>
  <si>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</si>
  <si>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</si>
  <si>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</si>
  <si>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</si>
  <si>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</si>
  <si>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</si>
  <si>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</si>
  <si>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</si>
  <si>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</si>
  <si>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</si>
  <si>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</si>
  <si>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</si>
  <si>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</si>
  <si>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</si>
  <si>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>В.о.начальника фінуправління                                                                                                 С.М.Адамець</t>
  </si>
  <si>
    <t xml:space="preserve">              виконання  бюджету  Сарненського  району за січень-вересень 2017 року</t>
  </si>
  <si>
    <t>Затверджено з урахуванням змін на січень-вересень 2017 року</t>
  </si>
  <si>
    <t>Фактично  надійшло за січень-вересень 2017 року</t>
  </si>
  <si>
    <t>до затвердженого з ураз.змін плану на січень-вересень 2017 року</t>
  </si>
  <si>
    <t>до затвердженого з урах.змін плану на січень-вересень 2017 року</t>
  </si>
  <si>
    <t>станом на 15.09.2017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</si>
</sst>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1"/>
        <c:lblOffset val="100"/>
        <c:tickLblSkip val="2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 t="s">
        <v>44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35</v>
      </c>
      <c r="D7" s="44" t="s">
        <v>40</v>
      </c>
      <c r="E7" s="44" t="s">
        <v>41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36</v>
      </c>
      <c r="G8" s="24" t="s">
        <v>42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429.6</v>
      </c>
      <c r="E9" s="29">
        <v>532.2</v>
      </c>
      <c r="F9" s="29">
        <f aca="true" t="shared" si="0" ref="F9:F28">SUM(E9-C9)</f>
        <v>-41.59999999999991</v>
      </c>
      <c r="G9" s="21">
        <f aca="true" t="shared" si="1" ref="G9:G30">E9-D9</f>
        <v>102.60000000000002</v>
      </c>
      <c r="H9" s="30">
        <f aca="true" t="shared" si="2" ref="H9:H29">E9/C9*100</f>
        <v>92.75008713837576</v>
      </c>
      <c r="I9" s="26">
        <f aca="true" t="shared" si="3" ref="I9:I30">E9/D9*100</f>
        <v>123.88268156424583</v>
      </c>
    </row>
    <row r="10" spans="1:9" ht="33.75" customHeight="1">
      <c r="A10" s="13">
        <v>2</v>
      </c>
      <c r="B10" s="25" t="s">
        <v>3</v>
      </c>
      <c r="C10" s="27">
        <v>4892.1</v>
      </c>
      <c r="D10" s="28">
        <v>4046.7</v>
      </c>
      <c r="E10" s="31">
        <v>4285.6</v>
      </c>
      <c r="F10" s="29">
        <f t="shared" si="0"/>
        <v>-606.5</v>
      </c>
      <c r="G10" s="21">
        <f t="shared" si="1"/>
        <v>238.90000000000055</v>
      </c>
      <c r="H10" s="30">
        <f t="shared" si="2"/>
        <v>87.60246111077042</v>
      </c>
      <c r="I10" s="26">
        <f t="shared" si="3"/>
        <v>105.90357575308278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407.9</v>
      </c>
      <c r="E11" s="31">
        <v>327.2</v>
      </c>
      <c r="F11" s="29">
        <f t="shared" si="0"/>
        <v>-280.8</v>
      </c>
      <c r="G11" s="21">
        <f t="shared" si="1"/>
        <v>-80.69999999999999</v>
      </c>
      <c r="H11" s="30">
        <f t="shared" si="2"/>
        <v>53.815789473684205</v>
      </c>
      <c r="I11" s="26">
        <f t="shared" si="3"/>
        <v>80.21573915175289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283.1</v>
      </c>
      <c r="E12" s="31">
        <v>490.4</v>
      </c>
      <c r="F12" s="29">
        <f t="shared" si="0"/>
        <v>75.29999999999995</v>
      </c>
      <c r="G12" s="21">
        <f t="shared" si="1"/>
        <v>207.29999999999995</v>
      </c>
      <c r="H12" s="30">
        <f t="shared" si="2"/>
        <v>118.14020717899301</v>
      </c>
      <c r="I12" s="26">
        <f t="shared" si="3"/>
        <v>173.2250088308018</v>
      </c>
    </row>
    <row r="13" spans="1:9" ht="32.25" customHeight="1">
      <c r="A13" s="13">
        <v>5</v>
      </c>
      <c r="B13" s="25" t="s">
        <v>9</v>
      </c>
      <c r="C13" s="27">
        <v>810</v>
      </c>
      <c r="D13" s="28">
        <v>661.9</v>
      </c>
      <c r="E13" s="28">
        <v>770.2</v>
      </c>
      <c r="F13" s="29">
        <f t="shared" si="0"/>
        <v>-39.799999999999955</v>
      </c>
      <c r="G13" s="21">
        <f t="shared" si="1"/>
        <v>108.30000000000007</v>
      </c>
      <c r="H13" s="30">
        <f t="shared" si="2"/>
        <v>95.08641975308643</v>
      </c>
      <c r="I13" s="26">
        <f t="shared" si="3"/>
        <v>116.36198821574257</v>
      </c>
    </row>
    <row r="14" spans="1:9" ht="31.5" customHeight="1">
      <c r="A14" s="13">
        <v>6</v>
      </c>
      <c r="B14" s="25" t="s">
        <v>8</v>
      </c>
      <c r="C14" s="27">
        <v>1159</v>
      </c>
      <c r="D14" s="28">
        <v>837</v>
      </c>
      <c r="E14" s="28">
        <v>860.9</v>
      </c>
      <c r="F14" s="29">
        <f t="shared" si="0"/>
        <v>-298.1</v>
      </c>
      <c r="G14" s="21">
        <f t="shared" si="1"/>
        <v>23.899999999999977</v>
      </c>
      <c r="H14" s="30">
        <f t="shared" si="2"/>
        <v>74.27955133735979</v>
      </c>
      <c r="I14" s="26">
        <f t="shared" si="3"/>
        <v>102.85543608124253</v>
      </c>
    </row>
    <row r="15" spans="1:9" ht="34.5" customHeight="1">
      <c r="A15" s="13">
        <v>7</v>
      </c>
      <c r="B15" s="25" t="s">
        <v>10</v>
      </c>
      <c r="C15" s="27">
        <v>774</v>
      </c>
      <c r="D15" s="28">
        <v>574.9</v>
      </c>
      <c r="E15" s="28">
        <v>572.6</v>
      </c>
      <c r="F15" s="29">
        <f t="shared" si="0"/>
        <v>-201.39999999999998</v>
      </c>
      <c r="G15" s="21">
        <f t="shared" si="1"/>
        <v>-2.2999999999999545</v>
      </c>
      <c r="H15" s="30">
        <f t="shared" si="2"/>
        <v>73.97932816537468</v>
      </c>
      <c r="I15" s="26">
        <f t="shared" si="3"/>
        <v>99.59993042268222</v>
      </c>
    </row>
    <row r="16" spans="1:9" ht="30.75" customHeight="1">
      <c r="A16" s="13">
        <v>8</v>
      </c>
      <c r="B16" s="25" t="s">
        <v>11</v>
      </c>
      <c r="C16" s="27">
        <v>496.4</v>
      </c>
      <c r="D16" s="28">
        <v>417.4</v>
      </c>
      <c r="E16" s="28">
        <v>584.1</v>
      </c>
      <c r="F16" s="29">
        <f t="shared" si="0"/>
        <v>87.70000000000005</v>
      </c>
      <c r="G16" s="21">
        <f t="shared" si="1"/>
        <v>166.70000000000005</v>
      </c>
      <c r="H16" s="30">
        <f t="shared" si="2"/>
        <v>117.66720386784853</v>
      </c>
      <c r="I16" s="26">
        <f t="shared" si="3"/>
        <v>139.93770963104936</v>
      </c>
    </row>
    <row r="17" spans="1:9" ht="33.75" customHeight="1">
      <c r="A17" s="13">
        <v>9</v>
      </c>
      <c r="B17" s="25" t="s">
        <v>12</v>
      </c>
      <c r="C17" s="27">
        <v>489.7</v>
      </c>
      <c r="D17" s="28">
        <v>380.5</v>
      </c>
      <c r="E17" s="28">
        <v>358.4</v>
      </c>
      <c r="F17" s="29">
        <f t="shared" si="0"/>
        <v>-131.3</v>
      </c>
      <c r="G17" s="21">
        <f t="shared" si="1"/>
        <v>-22.100000000000023</v>
      </c>
      <c r="H17" s="30">
        <f t="shared" si="2"/>
        <v>73.18766591790892</v>
      </c>
      <c r="I17" s="26">
        <f t="shared" si="3"/>
        <v>94.19185282522994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883.3</v>
      </c>
      <c r="E18" s="28">
        <v>812.5</v>
      </c>
      <c r="F18" s="29">
        <f t="shared" si="0"/>
        <v>-527.3</v>
      </c>
      <c r="G18" s="21">
        <f t="shared" si="1"/>
        <v>-70.79999999999995</v>
      </c>
      <c r="H18" s="30">
        <f t="shared" si="2"/>
        <v>60.64337960889685</v>
      </c>
      <c r="I18" s="26">
        <f t="shared" si="3"/>
        <v>91.98460319257332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3751.9</v>
      </c>
      <c r="E19" s="28">
        <v>3506.2</v>
      </c>
      <c r="F19" s="29">
        <f t="shared" si="0"/>
        <v>-520.6000000000004</v>
      </c>
      <c r="G19" s="21">
        <f t="shared" si="1"/>
        <v>-245.70000000000027</v>
      </c>
      <c r="H19" s="30">
        <f t="shared" si="2"/>
        <v>87.0716201450283</v>
      </c>
      <c r="I19" s="26">
        <f t="shared" si="3"/>
        <v>93.45131799888055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609.3</v>
      </c>
      <c r="E20" s="28">
        <v>612.1</v>
      </c>
      <c r="F20" s="29">
        <f t="shared" si="0"/>
        <v>-157.89999999999998</v>
      </c>
      <c r="G20" s="21">
        <f t="shared" si="1"/>
        <v>2.800000000000068</v>
      </c>
      <c r="H20" s="30">
        <f t="shared" si="2"/>
        <v>79.49350649350649</v>
      </c>
      <c r="I20" s="26">
        <f t="shared" si="3"/>
        <v>100.45954373871658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2286.1</v>
      </c>
      <c r="E21" s="28">
        <v>2674.1</v>
      </c>
      <c r="F21" s="29">
        <f t="shared" si="0"/>
        <v>-372.8000000000002</v>
      </c>
      <c r="G21" s="21">
        <f t="shared" si="1"/>
        <v>388</v>
      </c>
      <c r="H21" s="30">
        <f t="shared" si="2"/>
        <v>87.76461321343004</v>
      </c>
      <c r="I21" s="26">
        <f t="shared" si="3"/>
        <v>116.97213595205808</v>
      </c>
    </row>
    <row r="22" spans="1:9" ht="28.5" customHeight="1">
      <c r="A22" s="13">
        <v>14</v>
      </c>
      <c r="B22" s="25" t="s">
        <v>17</v>
      </c>
      <c r="C22" s="27">
        <v>782.7</v>
      </c>
      <c r="D22" s="28">
        <v>644.2</v>
      </c>
      <c r="E22" s="28">
        <v>695.5</v>
      </c>
      <c r="F22" s="29">
        <f t="shared" si="0"/>
        <v>-87.20000000000005</v>
      </c>
      <c r="G22" s="21">
        <f t="shared" si="1"/>
        <v>51.299999999999955</v>
      </c>
      <c r="H22" s="30">
        <f t="shared" si="2"/>
        <v>88.85907755206337</v>
      </c>
      <c r="I22" s="26">
        <f t="shared" si="3"/>
        <v>107.96336541446753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702.5</v>
      </c>
      <c r="E23" s="28">
        <v>665.6</v>
      </c>
      <c r="F23" s="29">
        <f t="shared" si="0"/>
        <v>-282.69999999999993</v>
      </c>
      <c r="G23" s="21">
        <f t="shared" si="1"/>
        <v>-36.89999999999998</v>
      </c>
      <c r="H23" s="30">
        <f t="shared" si="2"/>
        <v>70.18875883159338</v>
      </c>
      <c r="I23" s="26">
        <f t="shared" si="3"/>
        <v>94.74733096085409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678.5</v>
      </c>
      <c r="E24" s="28">
        <v>563.9</v>
      </c>
      <c r="F24" s="29">
        <f t="shared" si="0"/>
        <v>-319.5</v>
      </c>
      <c r="G24" s="21">
        <f t="shared" si="1"/>
        <v>-114.60000000000002</v>
      </c>
      <c r="H24" s="30">
        <f t="shared" si="2"/>
        <v>63.83291827031922</v>
      </c>
      <c r="I24" s="26">
        <f t="shared" si="3"/>
        <v>83.10980103168755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581.3</v>
      </c>
      <c r="E25" s="28">
        <v>554.5</v>
      </c>
      <c r="F25" s="29">
        <f t="shared" si="0"/>
        <v>-221.10000000000002</v>
      </c>
      <c r="G25" s="21">
        <f t="shared" si="1"/>
        <v>-26.799999999999955</v>
      </c>
      <c r="H25" s="30">
        <f t="shared" si="2"/>
        <v>71.4930376482723</v>
      </c>
      <c r="I25" s="26">
        <f t="shared" si="3"/>
        <v>95.38964390159987</v>
      </c>
    </row>
    <row r="26" spans="1:9" ht="30.75" customHeight="1">
      <c r="A26" s="13">
        <v>18</v>
      </c>
      <c r="B26" s="25" t="s">
        <v>22</v>
      </c>
      <c r="C26" s="27">
        <v>1690.6</v>
      </c>
      <c r="D26" s="28">
        <v>1369.2</v>
      </c>
      <c r="E26" s="28">
        <v>1475.5</v>
      </c>
      <c r="F26" s="29">
        <f t="shared" si="0"/>
        <v>-215.0999999999999</v>
      </c>
      <c r="G26" s="21">
        <f t="shared" si="1"/>
        <v>106.29999999999995</v>
      </c>
      <c r="H26" s="30">
        <f t="shared" si="2"/>
        <v>87.2767064947356</v>
      </c>
      <c r="I26" s="26">
        <f t="shared" si="3"/>
        <v>107.76365761028337</v>
      </c>
    </row>
    <row r="27" spans="1:9" ht="29.25" customHeight="1">
      <c r="A27" s="13">
        <v>19</v>
      </c>
      <c r="B27" s="25" t="s">
        <v>23</v>
      </c>
      <c r="C27" s="27">
        <v>37507.8</v>
      </c>
      <c r="D27" s="28">
        <v>31083.7</v>
      </c>
      <c r="E27" s="28">
        <v>36941.6</v>
      </c>
      <c r="F27" s="29">
        <f t="shared" si="0"/>
        <v>-566.2000000000044</v>
      </c>
      <c r="G27" s="21">
        <f t="shared" si="1"/>
        <v>5857.899999999998</v>
      </c>
      <c r="H27" s="30">
        <f t="shared" si="2"/>
        <v>98.4904473202907</v>
      </c>
      <c r="I27" s="26">
        <f t="shared" si="3"/>
        <v>118.84556857774331</v>
      </c>
    </row>
    <row r="28" spans="1:9" ht="55.5" customHeight="1">
      <c r="A28" s="13">
        <v>20</v>
      </c>
      <c r="B28" s="25" t="s">
        <v>24</v>
      </c>
      <c r="C28" s="27">
        <v>79065.1</v>
      </c>
      <c r="D28" s="28">
        <v>62388.1</v>
      </c>
      <c r="E28" s="28">
        <v>63921.6</v>
      </c>
      <c r="F28" s="29">
        <f t="shared" si="0"/>
        <v>-15143.500000000007</v>
      </c>
      <c r="G28" s="21">
        <f t="shared" si="1"/>
        <v>1533.5</v>
      </c>
      <c r="H28" s="30">
        <f t="shared" si="2"/>
        <v>80.84679586821491</v>
      </c>
      <c r="I28" s="26">
        <f t="shared" si="3"/>
        <v>102.45800080464062</v>
      </c>
    </row>
    <row r="29" spans="1:9" ht="77.25" customHeight="1">
      <c r="A29" s="13"/>
      <c r="B29" s="12" t="s">
        <v>26</v>
      </c>
      <c r="C29" s="21">
        <f>SUM(C9:C28)</f>
        <v>141055.1</v>
      </c>
      <c r="D29" s="21">
        <f>SUM(D9:D28)</f>
        <v>113017.1</v>
      </c>
      <c r="E29" s="21">
        <f>SUM(E9:E28)</f>
        <v>121204.7</v>
      </c>
      <c r="F29" s="21">
        <f>SUM(F9:F28)</f>
        <v>-19850.400000000012</v>
      </c>
      <c r="G29" s="21">
        <f>SUM(G9:G28)</f>
        <v>8187.5999999999985</v>
      </c>
      <c r="H29" s="21">
        <f t="shared" si="2"/>
        <v>85.92720149785438</v>
      </c>
      <c r="I29" s="21">
        <f t="shared" si="3"/>
        <v>107.24456741501949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226034.2</v>
      </c>
      <c r="E30" s="15">
        <f>+L21+SUM(E10:E29)</f>
        <v>241877.2</v>
      </c>
      <c r="F30" s="15"/>
      <c r="G30" s="15">
        <f t="shared" si="1"/>
        <v>15843</v>
      </c>
      <c r="H30" s="15"/>
      <c r="I30" s="15">
        <f t="shared" si="3"/>
        <v>107.0091163195658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38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2017-09-08T11:59:18Z</cp:lastPrinted>
  <dcterms:created xsi:type="dcterms:W3CDTF">1999-10-12T11:19:39Z</dcterms:created>
  <dcterms:modified xsi:type="dcterms:W3CDTF">2017-09-15T12:32:49Z</dcterms:modified>
  <cp:category/>
  <cp:version/>
  <cp:contentType/>
  <cp:contentStatus/>
</cp:coreProperties>
</file>