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<sst xmlns="http://schemas.openxmlformats.org/spreadsheetml/2006/main" count="67" uniqueCount="44">
  <si>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</si>
  <si>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</si>
  <si>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</si>
  <si>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</si>
  <si>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</si>
  <si>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</si>
  <si>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</si>
  <si>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</si>
  <si>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</si>
  <si>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</si>
  <si>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</si>
  <si>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</si>
  <si>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</si>
  <si>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</si>
  <si>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</si>
  <si>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</si>
  <si>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</si>
  <si>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</si>
  <si>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</si>
  <si>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</si>
  <si>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</si>
  <si>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</si>
  <si>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</si>
  <si>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</si>
  <si>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</si>
  <si>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</si>
  <si>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</si>
  <si>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</si>
  <si>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</si>
  <si>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</si>
  <si>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</si>
  <si>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</si>
  <si>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</si>
  <si>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</si>
  <si>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</si>
  <si>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</si>
  <si>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</si>
  <si>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</si>
  <si>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серпень 2018 року                             </t>
  </si>
  <si>
    <t>Затверджено з урахуванням змін на січень-серпень 2018 року</t>
  </si>
  <si>
    <t>Фактично  надійшло за січень-серпень 2018 року</t>
  </si>
  <si>
    <t>до затвердженого з урахуванням змін плану на січень-серпень 2018 року</t>
  </si>
  <si>
    <t>Начальник фінуправління                                                                             О.А.Радько</t>
  </si>
  <si>
    <t>станом на 31.08.2018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</si>
</sst>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 val="autoZero"/>
        <c:auto val="1"/>
        <c:lblOffset val="100"/>
        <c:tickLblSkip val="2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9" t="s">
        <v>0</v>
      </c>
      <c r="B7" s="40" t="s">
        <v>1</v>
      </c>
      <c r="C7" s="40" t="s">
        <v>35</v>
      </c>
      <c r="D7" s="40" t="s">
        <v>39</v>
      </c>
      <c r="E7" s="40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1"/>
      <c r="C8" s="41"/>
      <c r="D8" s="41"/>
      <c r="E8" s="41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938.1</v>
      </c>
      <c r="D9" s="28">
        <v>681.2</v>
      </c>
      <c r="E9" s="29">
        <v>829.1</v>
      </c>
      <c r="F9" s="29">
        <f aca="true" t="shared" si="0" ref="F9:F25">SUM(E9-C9)</f>
        <v>-109</v>
      </c>
      <c r="G9" s="21">
        <f aca="true" t="shared" si="1" ref="G9:G27">E9-D9</f>
        <v>147.89999999999998</v>
      </c>
      <c r="H9" s="30">
        <f aca="true" t="shared" si="2" ref="H9:H26">E9/C9*100</f>
        <v>88.38076964076325</v>
      </c>
      <c r="I9" s="26">
        <f aca="true" t="shared" si="3" ref="I9:I27">E9/D9*100</f>
        <v>121.71168526130359</v>
      </c>
    </row>
    <row r="10" spans="1:9" ht="33.75" customHeight="1">
      <c r="A10" s="13">
        <v>2</v>
      </c>
      <c r="B10" s="25" t="s">
        <v>3</v>
      </c>
      <c r="C10" s="27">
        <v>5411.4</v>
      </c>
      <c r="D10" s="28">
        <v>3714.5</v>
      </c>
      <c r="E10" s="31">
        <v>3950.5</v>
      </c>
      <c r="F10" s="29">
        <f t="shared" si="0"/>
        <v>-1460.8999999999996</v>
      </c>
      <c r="G10" s="21">
        <f t="shared" si="1"/>
        <v>236</v>
      </c>
      <c r="H10" s="30">
        <f t="shared" si="2"/>
        <v>73.00328935210851</v>
      </c>
      <c r="I10" s="26">
        <f t="shared" si="3"/>
        <v>106.35347960694574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452.4</v>
      </c>
      <c r="E11" s="31">
        <v>519.8</v>
      </c>
      <c r="F11" s="29">
        <f t="shared" si="0"/>
        <v>-139.10000000000002</v>
      </c>
      <c r="G11" s="21">
        <f t="shared" si="1"/>
        <v>67.39999999999998</v>
      </c>
      <c r="H11" s="30">
        <f t="shared" si="2"/>
        <v>78.88905752010928</v>
      </c>
      <c r="I11" s="26">
        <f t="shared" si="3"/>
        <v>114.89832007073386</v>
      </c>
    </row>
    <row r="12" spans="1:9" ht="32.25" customHeight="1">
      <c r="A12" s="13">
        <v>5</v>
      </c>
      <c r="B12" s="25" t="s">
        <v>9</v>
      </c>
      <c r="C12" s="27">
        <v>896.8</v>
      </c>
      <c r="D12" s="28">
        <v>573.1</v>
      </c>
      <c r="E12" s="28">
        <v>576.7</v>
      </c>
      <c r="F12" s="29">
        <f t="shared" si="0"/>
        <v>-320.0999999999999</v>
      </c>
      <c r="G12" s="21">
        <f t="shared" si="1"/>
        <v>3.6000000000000227</v>
      </c>
      <c r="H12" s="30">
        <f t="shared" si="2"/>
        <v>64.3064228367529</v>
      </c>
      <c r="I12" s="26">
        <f t="shared" si="3"/>
        <v>100.62816262432386</v>
      </c>
    </row>
    <row r="13" spans="1:9" ht="31.5" customHeight="1">
      <c r="A13" s="13">
        <v>6</v>
      </c>
      <c r="B13" s="25" t="s">
        <v>8</v>
      </c>
      <c r="C13" s="27">
        <v>1396.9</v>
      </c>
      <c r="D13" s="28">
        <v>931</v>
      </c>
      <c r="E13" s="28">
        <v>1105.7</v>
      </c>
      <c r="F13" s="29">
        <f t="shared" si="0"/>
        <v>-291.20000000000005</v>
      </c>
      <c r="G13" s="21">
        <f t="shared" si="1"/>
        <v>174.70000000000005</v>
      </c>
      <c r="H13" s="30">
        <f t="shared" si="2"/>
        <v>79.15384064714726</v>
      </c>
      <c r="I13" s="26">
        <f t="shared" si="3"/>
        <v>118.76476906552097</v>
      </c>
    </row>
    <row r="14" spans="1:9" ht="34.5" customHeight="1">
      <c r="A14" s="13">
        <v>7</v>
      </c>
      <c r="B14" s="25" t="s">
        <v>10</v>
      </c>
      <c r="C14" s="27">
        <v>811.8</v>
      </c>
      <c r="D14" s="28">
        <v>489.8</v>
      </c>
      <c r="E14" s="28">
        <v>624.9</v>
      </c>
      <c r="F14" s="29">
        <f t="shared" si="0"/>
        <v>-186.89999999999998</v>
      </c>
      <c r="G14" s="21">
        <f t="shared" si="1"/>
        <v>135.09999999999997</v>
      </c>
      <c r="H14" s="30">
        <f t="shared" si="2"/>
        <v>76.97708795269772</v>
      </c>
      <c r="I14" s="26">
        <f t="shared" si="3"/>
        <v>127.58268681094323</v>
      </c>
    </row>
    <row r="15" spans="1:9" ht="30.75" customHeight="1">
      <c r="A15" s="13">
        <v>8</v>
      </c>
      <c r="B15" s="25" t="s">
        <v>11</v>
      </c>
      <c r="C15" s="27">
        <v>943.6</v>
      </c>
      <c r="D15" s="28">
        <v>807</v>
      </c>
      <c r="E15" s="28">
        <v>1161.7</v>
      </c>
      <c r="F15" s="29">
        <f t="shared" si="0"/>
        <v>218.10000000000002</v>
      </c>
      <c r="G15" s="21">
        <f t="shared" si="1"/>
        <v>354.70000000000005</v>
      </c>
      <c r="H15" s="30">
        <f t="shared" si="2"/>
        <v>123.11360746078847</v>
      </c>
      <c r="I15" s="26">
        <f t="shared" si="3"/>
        <v>143.95291201982653</v>
      </c>
    </row>
    <row r="16" spans="1:9" ht="33.75" customHeight="1">
      <c r="A16" s="13">
        <v>9</v>
      </c>
      <c r="B16" s="25" t="s">
        <v>12</v>
      </c>
      <c r="C16" s="27">
        <v>659.9</v>
      </c>
      <c r="D16" s="28">
        <v>496.3</v>
      </c>
      <c r="E16" s="28">
        <v>518.6</v>
      </c>
      <c r="F16" s="29">
        <f t="shared" si="0"/>
        <v>-141.29999999999995</v>
      </c>
      <c r="G16" s="21">
        <f t="shared" si="1"/>
        <v>22.30000000000001</v>
      </c>
      <c r="H16" s="30">
        <f t="shared" si="2"/>
        <v>78.58766479769662</v>
      </c>
      <c r="I16" s="26">
        <f t="shared" si="3"/>
        <v>104.49325005037275</v>
      </c>
    </row>
    <row r="17" spans="1:9" ht="35.25" customHeight="1">
      <c r="A17" s="13">
        <v>10</v>
      </c>
      <c r="B17" s="25" t="s">
        <v>13</v>
      </c>
      <c r="C17" s="27">
        <v>1214</v>
      </c>
      <c r="D17" s="28">
        <v>799.7</v>
      </c>
      <c r="E17" s="28">
        <v>832.1</v>
      </c>
      <c r="F17" s="29">
        <f t="shared" si="0"/>
        <v>-381.9</v>
      </c>
      <c r="G17" s="21">
        <f t="shared" si="1"/>
        <v>32.39999999999998</v>
      </c>
      <c r="H17" s="30">
        <f t="shared" si="2"/>
        <v>68.54200988467875</v>
      </c>
      <c r="I17" s="26">
        <f t="shared" si="3"/>
        <v>104.0515193197449</v>
      </c>
    </row>
    <row r="18" spans="1:9" ht="28.5" customHeight="1">
      <c r="A18" s="13">
        <v>11</v>
      </c>
      <c r="B18" s="25" t="s">
        <v>15</v>
      </c>
      <c r="C18" s="27">
        <v>1073.4</v>
      </c>
      <c r="D18" s="28">
        <v>707.5</v>
      </c>
      <c r="E18" s="28">
        <v>803.8</v>
      </c>
      <c r="F18" s="29">
        <f t="shared" si="0"/>
        <v>-269.60000000000014</v>
      </c>
      <c r="G18" s="21">
        <f t="shared" si="1"/>
        <v>96.29999999999995</v>
      </c>
      <c r="H18" s="30">
        <f t="shared" si="2"/>
        <v>74.88354760573877</v>
      </c>
      <c r="I18" s="26">
        <f t="shared" si="3"/>
        <v>113.6113074204947</v>
      </c>
    </row>
    <row r="19" spans="1:9" ht="27.75" customHeight="1">
      <c r="A19" s="13">
        <v>12</v>
      </c>
      <c r="B19" s="25" t="s">
        <v>16</v>
      </c>
      <c r="C19" s="27">
        <v>4024.5</v>
      </c>
      <c r="D19" s="28">
        <v>2876.3</v>
      </c>
      <c r="E19" s="28">
        <v>3054.4</v>
      </c>
      <c r="F19" s="29">
        <f t="shared" si="0"/>
        <v>-970.0999999999999</v>
      </c>
      <c r="G19" s="21">
        <f t="shared" si="1"/>
        <v>178.0999999999999</v>
      </c>
      <c r="H19" s="30">
        <f t="shared" si="2"/>
        <v>75.89514225369611</v>
      </c>
      <c r="I19" s="26">
        <f t="shared" si="3"/>
        <v>106.19198275562354</v>
      </c>
    </row>
    <row r="20" spans="1:9" ht="28.5" customHeight="1">
      <c r="A20" s="13">
        <v>13</v>
      </c>
      <c r="B20" s="25" t="s">
        <v>17</v>
      </c>
      <c r="C20" s="27">
        <v>969.5</v>
      </c>
      <c r="D20" s="28">
        <v>725.5</v>
      </c>
      <c r="E20" s="28">
        <v>936.4</v>
      </c>
      <c r="F20" s="29">
        <f t="shared" si="0"/>
        <v>-33.10000000000002</v>
      </c>
      <c r="G20" s="21">
        <f t="shared" si="1"/>
        <v>210.89999999999998</v>
      </c>
      <c r="H20" s="30">
        <f t="shared" si="2"/>
        <v>96.58586900464157</v>
      </c>
      <c r="I20" s="26">
        <f t="shared" si="3"/>
        <v>129.0696071674707</v>
      </c>
    </row>
    <row r="21" spans="1:9" ht="30.75" customHeight="1">
      <c r="A21" s="13">
        <v>14</v>
      </c>
      <c r="B21" s="25" t="s">
        <v>18</v>
      </c>
      <c r="C21" s="27">
        <v>965.4</v>
      </c>
      <c r="D21" s="28">
        <v>626.1</v>
      </c>
      <c r="E21" s="28">
        <v>738.9</v>
      </c>
      <c r="F21" s="29">
        <f t="shared" si="0"/>
        <v>-226.5</v>
      </c>
      <c r="G21" s="21">
        <f t="shared" si="1"/>
        <v>112.79999999999995</v>
      </c>
      <c r="H21" s="30">
        <f t="shared" si="2"/>
        <v>76.53822249844625</v>
      </c>
      <c r="I21" s="26">
        <f t="shared" si="3"/>
        <v>118.01629132726401</v>
      </c>
    </row>
    <row r="22" spans="1:9" ht="26.25" customHeight="1">
      <c r="A22" s="13">
        <v>15</v>
      </c>
      <c r="B22" s="25" t="s">
        <v>20</v>
      </c>
      <c r="C22" s="27">
        <v>935.4</v>
      </c>
      <c r="D22" s="28">
        <v>654.4</v>
      </c>
      <c r="E22" s="28">
        <v>772.9</v>
      </c>
      <c r="F22" s="29">
        <f t="shared" si="0"/>
        <v>-162.5</v>
      </c>
      <c r="G22" s="21">
        <f t="shared" si="1"/>
        <v>118.5</v>
      </c>
      <c r="H22" s="30">
        <f t="shared" si="2"/>
        <v>82.62775283301261</v>
      </c>
      <c r="I22" s="26">
        <f t="shared" si="3"/>
        <v>118.10819070904645</v>
      </c>
    </row>
    <row r="23" spans="1:9" ht="30.75" customHeight="1">
      <c r="A23" s="13">
        <v>16</v>
      </c>
      <c r="B23" s="25" t="s">
        <v>22</v>
      </c>
      <c r="C23" s="27">
        <v>2120</v>
      </c>
      <c r="D23" s="28">
        <v>1485.7</v>
      </c>
      <c r="E23" s="28">
        <v>1782.9</v>
      </c>
      <c r="F23" s="29">
        <f t="shared" si="0"/>
        <v>-337.0999999999999</v>
      </c>
      <c r="G23" s="21">
        <f t="shared" si="1"/>
        <v>297.20000000000005</v>
      </c>
      <c r="H23" s="30">
        <f t="shared" si="2"/>
        <v>84.09905660377359</v>
      </c>
      <c r="I23" s="26">
        <f t="shared" si="3"/>
        <v>120.0040385003702</v>
      </c>
    </row>
    <row r="24" spans="1:9" ht="29.25" customHeight="1">
      <c r="A24" s="13">
        <v>17</v>
      </c>
      <c r="B24" s="25" t="s">
        <v>23</v>
      </c>
      <c r="C24" s="27">
        <v>47688.3</v>
      </c>
      <c r="D24" s="28">
        <v>36474.6</v>
      </c>
      <c r="E24" s="28">
        <v>38215.6</v>
      </c>
      <c r="F24" s="29">
        <f t="shared" si="0"/>
        <v>-9472.700000000004</v>
      </c>
      <c r="G24" s="21">
        <f t="shared" si="1"/>
        <v>1741</v>
      </c>
      <c r="H24" s="30">
        <f t="shared" si="2"/>
        <v>80.13621789831048</v>
      </c>
      <c r="I24" s="26">
        <f t="shared" si="3"/>
        <v>104.77318462711038</v>
      </c>
    </row>
    <row r="25" spans="1:9" ht="55.5" customHeight="1">
      <c r="A25" s="13">
        <v>18</v>
      </c>
      <c r="B25" s="25" t="s">
        <v>24</v>
      </c>
      <c r="C25" s="27">
        <v>106387.3</v>
      </c>
      <c r="D25" s="28">
        <v>74449.3</v>
      </c>
      <c r="E25" s="28">
        <v>72482</v>
      </c>
      <c r="F25" s="29">
        <f t="shared" si="0"/>
        <v>-33905.3</v>
      </c>
      <c r="G25" s="21">
        <f t="shared" si="1"/>
        <v>-1967.300000000003</v>
      </c>
      <c r="H25" s="30">
        <f t="shared" si="2"/>
        <v>68.13031254670435</v>
      </c>
      <c r="I25" s="26">
        <f t="shared" si="3"/>
        <v>97.35753056106638</v>
      </c>
    </row>
    <row r="26" spans="1:10" ht="77.25" customHeight="1">
      <c r="A26" s="13"/>
      <c r="B26" s="12" t="s">
        <v>26</v>
      </c>
      <c r="C26" s="21">
        <f>SUM(C9:C25)</f>
        <v>177095.2</v>
      </c>
      <c r="D26" s="21">
        <f>SUM(D9:D25)</f>
        <v>126944.4</v>
      </c>
      <c r="E26" s="21">
        <f>SUM(E9:E25)</f>
        <v>128906</v>
      </c>
      <c r="F26" s="21">
        <f>SUM(F9:F25)</f>
        <v>-48189.200000000004</v>
      </c>
      <c r="G26" s="21">
        <f>SUM(G9:G25)</f>
        <v>1961.5999999999967</v>
      </c>
      <c r="H26" s="21">
        <f t="shared" si="2"/>
        <v>72.78909874463</v>
      </c>
      <c r="I26" s="21">
        <f t="shared" si="3"/>
        <v>101.5452434294069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253888.8</v>
      </c>
      <c r="E27" s="15">
        <f>+L19+SUM(E10:E26)</f>
        <v>256982.9</v>
      </c>
      <c r="F27" s="15"/>
      <c r="G27" s="15">
        <f t="shared" si="1"/>
        <v>3094.100000000006</v>
      </c>
      <c r="H27" s="15"/>
      <c r="I27" s="15">
        <f t="shared" si="3"/>
        <v>101.21868314002036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6" t="s">
        <v>42</v>
      </c>
      <c r="C29" s="46"/>
      <c r="D29" s="46"/>
      <c r="E29" s="46"/>
      <c r="F29" s="46"/>
      <c r="G29" s="46"/>
      <c r="H29" s="46"/>
      <c r="I29" s="46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A1:I1"/>
    <mergeCell ref="A2:I4"/>
    <mergeCell ref="B5:I5"/>
    <mergeCell ref="A7:A8"/>
    <mergeCell ref="B7:B8"/>
    <mergeCell ref="C7:C8"/>
    <mergeCell ref="D7:D8"/>
    <mergeCell ref="E7:E8"/>
    <mergeCell ref="F7:G7"/>
    <mergeCell ref="H7:I7"/>
    <mergeCell ref="B29:I29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radko</cp:lastModifiedBy>
  <cp:lastPrinted>2018-08-31T14:22:04Z</cp:lastPrinted>
  <dcterms:created xsi:type="dcterms:W3CDTF">1999-10-12T11:19:39Z</dcterms:created>
  <dcterms:modified xsi:type="dcterms:W3CDTF">2018-08-31T14:22:07Z</dcterms:modified>
  <cp:category/>
  <cp:version/>
  <cp:contentType/>
  <cp:contentStatus/>
</cp:coreProperties>
</file>