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665" tabRatio="899" firstSheet="1" activeTab="1"/>
  </bookViews>
  <sheets>
    <sheet name="І кошик 11 (4)" sheetId="1" state="hidden" r:id="rId1"/>
    <sheet name="аналіз 2018" sheetId="2" r:id="rId2"/>
  </sheets>
  <definedNames>
    <definedName name="_xlnm.Print_Area" localSheetId="1">'аналіз 2018'!$A$1:$I$30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<sst xmlns="http://schemas.openxmlformats.org/spreadsheetml/2006/main" count="67" uniqueCount="44">
  <si>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</si>
  <si>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</si>
  <si>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</si>
  <si>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</si>
  <si>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</si>
  <si>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</si>
  <si>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</si>
  <si>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</si>
  <si>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</si>
  <si>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</si>
  <si>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</si>
  <si>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</si>
  <si>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</si>
  <si>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</si>
  <si>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</si>
  <si>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</si>
  <si>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</si>
  <si>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</si>
  <si>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</si>
  <si>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</si>
  <si>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</si>
  <si>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</si>
  <si>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</si>
  <si>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</si>
  <si>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</si>
  <si>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</si>
  <si>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</si>
  <si>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</si>
  <si>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</si>
  <si>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</si>
  <si>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</si>
  <si>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</si>
  <si>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</si>
  <si>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</si>
  <si>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</si>
  <si>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2018 рік</t>
  </si>
  <si>
    <t>до затвердженого з урахуванням змін плану на 2018 рік</t>
  </si>
  <si>
    <t>затвердженого  з урахуванням змін плану на 2018 рік</t>
  </si>
  <si>
    <t xml:space="preserve">              виконання  бюджету  Сарненського  району за січень - жовтень 2018 року                             </t>
  </si>
  <si>
    <t>Затверджено з урахуванням змін на січень-жовтень 2018 року</t>
  </si>
  <si>
    <t>Фактично  надійшло за січень-жовтень 2018 року</t>
  </si>
  <si>
    <t>до затвердженого з урахуванням змін плану на січень-жовтень 2018 року</t>
  </si>
  <si>
    <t>станом на 26.10.2018 року</t>
  </si>
  <si>
    <t>Начальник управління                                                                                      О.РАДЬКО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</si>
</sst>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  <numFmt numFmtId="196" formatCode="[$-422]d\ mmmm\ yyyy&quot; р.&quot;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0" fillId="0" borderId="0" xfId="0" applyNumberFormat="1" applyAlignment="1">
      <alignment/>
    </xf>
    <xf numFmtId="181" fontId="18" fillId="33" borderId="10" xfId="0" applyNumberFormat="1" applyFont="1" applyFill="1" applyBorder="1" applyAlignment="1" applyProtection="1">
      <alignment horizontal="right" vertical="center" wrapText="1" indent="1"/>
      <protection/>
    </xf>
    <xf numFmtId="180" fontId="18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9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56544694"/>
        <c:axId val="39140199"/>
      </c:barChart>
      <c:catAx>
        <c:axId val="56544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40199"/>
        <c:crosses val="autoZero"/>
        <c:auto val="1"/>
        <c:lblOffset val="100"/>
        <c:tickLblSkip val="2"/>
        <c:noMultiLvlLbl val="0"/>
      </c:catAx>
      <c:valAx>
        <c:axId val="39140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44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5" t="s">
        <v>25</v>
      </c>
      <c r="B1" s="35"/>
      <c r="C1" s="35"/>
    </row>
    <row r="2" spans="1:3" ht="25.5" customHeight="1">
      <c r="A2" s="39" t="s">
        <v>30</v>
      </c>
      <c r="B2" s="39"/>
      <c r="C2" s="39"/>
    </row>
    <row r="3" spans="1:3" ht="25.5" customHeight="1">
      <c r="A3" s="39"/>
      <c r="B3" s="39"/>
      <c r="C3" s="39"/>
    </row>
    <row r="4" spans="1:3" ht="25.5" customHeight="1">
      <c r="A4" s="39"/>
      <c r="B4" s="39"/>
      <c r="C4" s="39"/>
    </row>
    <row r="5" spans="1:3" ht="25.5">
      <c r="A5" s="5"/>
      <c r="B5" s="5"/>
      <c r="C5" s="5"/>
    </row>
    <row r="7" spans="1:3" ht="17.25" customHeight="1">
      <c r="A7" s="37" t="s">
        <v>0</v>
      </c>
      <c r="B7" s="40" t="s">
        <v>1</v>
      </c>
      <c r="C7" s="10" t="s">
        <v>28</v>
      </c>
    </row>
    <row r="8" spans="1:3" ht="83.25" customHeight="1">
      <c r="A8" s="38"/>
      <c r="B8" s="41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6" t="s">
        <v>27</v>
      </c>
      <c r="C34" s="36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75" zoomScaleNormal="75" zoomScaleSheetLayoutView="75" zoomScalePageLayoutView="0" workbookViewId="0" topLeftCell="A14">
      <selection activeCell="B30" sqref="B30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  <col min="10" max="10" width="16.83203125" style="0" customWidth="1"/>
  </cols>
  <sheetData>
    <row r="1" spans="1:9" ht="55.5" customHeight="1">
      <c r="A1" s="45" t="s">
        <v>31</v>
      </c>
      <c r="B1" s="45"/>
      <c r="C1" s="45"/>
      <c r="D1" s="45"/>
      <c r="E1" s="45"/>
      <c r="F1" s="45"/>
      <c r="G1" s="45"/>
      <c r="H1" s="45"/>
      <c r="I1" s="45"/>
    </row>
    <row r="2" spans="1:9" ht="25.5" customHeight="1">
      <c r="A2" s="46" t="s">
        <v>38</v>
      </c>
      <c r="B2" s="46"/>
      <c r="C2" s="46"/>
      <c r="D2" s="46"/>
      <c r="E2" s="46"/>
      <c r="F2" s="46"/>
      <c r="G2" s="46"/>
      <c r="H2" s="46"/>
      <c r="I2" s="46"/>
    </row>
    <row r="3" spans="1:9" ht="12.7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ht="11.25" customHeight="1">
      <c r="A4" s="46"/>
      <c r="B4" s="46"/>
      <c r="C4" s="46"/>
      <c r="D4" s="46"/>
      <c r="E4" s="46"/>
      <c r="F4" s="46"/>
      <c r="G4" s="46"/>
      <c r="H4" s="46"/>
      <c r="I4" s="46"/>
    </row>
    <row r="5" spans="2:9" ht="34.5" customHeight="1">
      <c r="B5" s="35" t="s">
        <v>42</v>
      </c>
      <c r="C5" s="35"/>
      <c r="D5" s="35"/>
      <c r="E5" s="35"/>
      <c r="F5" s="35"/>
      <c r="G5" s="35"/>
      <c r="H5" s="35"/>
      <c r="I5" s="35"/>
    </row>
    <row r="6" ht="15.75">
      <c r="I6" s="23" t="s">
        <v>33</v>
      </c>
    </row>
    <row r="7" spans="1:9" ht="24" customHeight="1">
      <c r="A7" s="47" t="s">
        <v>0</v>
      </c>
      <c r="B7" s="49" t="s">
        <v>1</v>
      </c>
      <c r="C7" s="49" t="s">
        <v>35</v>
      </c>
      <c r="D7" s="49" t="s">
        <v>39</v>
      </c>
      <c r="E7" s="49" t="s">
        <v>40</v>
      </c>
      <c r="F7" s="51" t="s">
        <v>32</v>
      </c>
      <c r="G7" s="52"/>
      <c r="H7" s="42" t="s">
        <v>28</v>
      </c>
      <c r="I7" s="43"/>
    </row>
    <row r="8" spans="1:9" ht="207.75" customHeight="1">
      <c r="A8" s="48"/>
      <c r="B8" s="50"/>
      <c r="C8" s="50"/>
      <c r="D8" s="50"/>
      <c r="E8" s="50"/>
      <c r="F8" s="24" t="s">
        <v>36</v>
      </c>
      <c r="G8" s="24" t="s">
        <v>41</v>
      </c>
      <c r="H8" s="24" t="s">
        <v>37</v>
      </c>
      <c r="I8" s="14" t="s">
        <v>41</v>
      </c>
    </row>
    <row r="9" spans="1:9" ht="32.25" customHeight="1">
      <c r="A9" s="13">
        <v>1</v>
      </c>
      <c r="B9" s="25" t="s">
        <v>2</v>
      </c>
      <c r="C9" s="27">
        <v>979.1</v>
      </c>
      <c r="D9" s="28">
        <v>862.9</v>
      </c>
      <c r="E9" s="29">
        <v>936.6</v>
      </c>
      <c r="F9" s="29">
        <f aca="true" t="shared" si="0" ref="F9:F25">SUM(E9-C9)</f>
        <v>-42.5</v>
      </c>
      <c r="G9" s="21">
        <f aca="true" t="shared" si="1" ref="G9:G27">E9-D9</f>
        <v>73.70000000000005</v>
      </c>
      <c r="H9" s="30">
        <f aca="true" t="shared" si="2" ref="H9:H26">E9/C9*100</f>
        <v>95.65927892962925</v>
      </c>
      <c r="I9" s="26">
        <f aca="true" t="shared" si="3" ref="I9:I27">E9/D9*100</f>
        <v>108.54096650828602</v>
      </c>
    </row>
    <row r="10" spans="1:9" ht="33.75" customHeight="1">
      <c r="A10" s="13">
        <v>2</v>
      </c>
      <c r="B10" s="25" t="s">
        <v>3</v>
      </c>
      <c r="C10" s="27">
        <v>5751.3</v>
      </c>
      <c r="D10" s="28">
        <v>4867.2</v>
      </c>
      <c r="E10" s="31">
        <v>5196.6</v>
      </c>
      <c r="F10" s="29">
        <f t="shared" si="0"/>
        <v>-554.6999999999998</v>
      </c>
      <c r="G10" s="21">
        <f t="shared" si="1"/>
        <v>329.40000000000055</v>
      </c>
      <c r="H10" s="30">
        <f t="shared" si="2"/>
        <v>90.35522403630483</v>
      </c>
      <c r="I10" s="26">
        <f t="shared" si="3"/>
        <v>106.76775147928996</v>
      </c>
    </row>
    <row r="11" spans="1:9" ht="29.25" customHeight="1">
      <c r="A11" s="13">
        <v>3</v>
      </c>
      <c r="B11" s="25" t="s">
        <v>5</v>
      </c>
      <c r="C11" s="27">
        <v>673.5</v>
      </c>
      <c r="D11" s="31">
        <v>517.1</v>
      </c>
      <c r="E11" s="31">
        <v>566.5</v>
      </c>
      <c r="F11" s="29">
        <f t="shared" si="0"/>
        <v>-107</v>
      </c>
      <c r="G11" s="21">
        <f t="shared" si="1"/>
        <v>49.39999999999998</v>
      </c>
      <c r="H11" s="30">
        <f t="shared" si="2"/>
        <v>84.11284335560505</v>
      </c>
      <c r="I11" s="26">
        <f t="shared" si="3"/>
        <v>109.55327789595823</v>
      </c>
    </row>
    <row r="12" spans="1:9" ht="32.25" customHeight="1">
      <c r="A12" s="13">
        <v>4</v>
      </c>
      <c r="B12" s="25" t="s">
        <v>9</v>
      </c>
      <c r="C12" s="27">
        <v>896.8</v>
      </c>
      <c r="D12" s="28">
        <v>698</v>
      </c>
      <c r="E12" s="28">
        <v>692.2</v>
      </c>
      <c r="F12" s="29">
        <f t="shared" si="0"/>
        <v>-204.5999999999999</v>
      </c>
      <c r="G12" s="21">
        <f t="shared" si="1"/>
        <v>-5.7999999999999545</v>
      </c>
      <c r="H12" s="30">
        <f t="shared" si="2"/>
        <v>77.18554861730598</v>
      </c>
      <c r="I12" s="26">
        <f t="shared" si="3"/>
        <v>99.16905444126076</v>
      </c>
    </row>
    <row r="13" spans="1:9" ht="31.5" customHeight="1">
      <c r="A13" s="13">
        <v>5</v>
      </c>
      <c r="B13" s="25" t="s">
        <v>8</v>
      </c>
      <c r="C13" s="33">
        <v>1526.9</v>
      </c>
      <c r="D13" s="34">
        <v>1323.1</v>
      </c>
      <c r="E13" s="34">
        <v>1520.5</v>
      </c>
      <c r="F13" s="29">
        <f t="shared" si="0"/>
        <v>-6.400000000000091</v>
      </c>
      <c r="G13" s="21">
        <f t="shared" si="1"/>
        <v>197.4000000000001</v>
      </c>
      <c r="H13" s="30">
        <f t="shared" si="2"/>
        <v>99.58085008841444</v>
      </c>
      <c r="I13" s="26">
        <f t="shared" si="3"/>
        <v>114.91950721789736</v>
      </c>
    </row>
    <row r="14" spans="1:9" ht="34.5" customHeight="1">
      <c r="A14" s="13">
        <v>6</v>
      </c>
      <c r="B14" s="25" t="s">
        <v>10</v>
      </c>
      <c r="C14" s="27">
        <v>866.8</v>
      </c>
      <c r="D14" s="28">
        <v>780.9</v>
      </c>
      <c r="E14" s="28">
        <v>830.6</v>
      </c>
      <c r="F14" s="29">
        <f t="shared" si="0"/>
        <v>-36.19999999999993</v>
      </c>
      <c r="G14" s="21">
        <f t="shared" si="1"/>
        <v>49.700000000000045</v>
      </c>
      <c r="H14" s="30">
        <f t="shared" si="2"/>
        <v>95.82371942778035</v>
      </c>
      <c r="I14" s="26">
        <f t="shared" si="3"/>
        <v>106.36445127417082</v>
      </c>
    </row>
    <row r="15" spans="1:9" ht="30.75" customHeight="1">
      <c r="A15" s="13">
        <v>7</v>
      </c>
      <c r="B15" s="25" t="s">
        <v>11</v>
      </c>
      <c r="C15" s="27">
        <v>1265.7</v>
      </c>
      <c r="D15" s="28">
        <v>1183.4</v>
      </c>
      <c r="E15" s="28">
        <v>1316.1</v>
      </c>
      <c r="F15" s="29">
        <f t="shared" si="0"/>
        <v>50.399999999999864</v>
      </c>
      <c r="G15" s="21">
        <f t="shared" si="1"/>
        <v>132.69999999999982</v>
      </c>
      <c r="H15" s="30">
        <f t="shared" si="2"/>
        <v>103.9819862526665</v>
      </c>
      <c r="I15" s="26">
        <f t="shared" si="3"/>
        <v>111.21345276322458</v>
      </c>
    </row>
    <row r="16" spans="1:9" ht="33.75" customHeight="1">
      <c r="A16" s="13">
        <v>8</v>
      </c>
      <c r="B16" s="25" t="s">
        <v>12</v>
      </c>
      <c r="C16" s="27">
        <v>688.9</v>
      </c>
      <c r="D16" s="28">
        <v>610.3</v>
      </c>
      <c r="E16" s="28">
        <v>590.9</v>
      </c>
      <c r="F16" s="29">
        <f t="shared" si="0"/>
        <v>-98</v>
      </c>
      <c r="G16" s="21">
        <f t="shared" si="1"/>
        <v>-19.399999999999977</v>
      </c>
      <c r="H16" s="30">
        <f t="shared" si="2"/>
        <v>85.77442299317752</v>
      </c>
      <c r="I16" s="26">
        <f t="shared" si="3"/>
        <v>96.82123545797148</v>
      </c>
    </row>
    <row r="17" spans="1:9" ht="35.25" customHeight="1">
      <c r="A17" s="13">
        <v>9</v>
      </c>
      <c r="B17" s="25" t="s">
        <v>13</v>
      </c>
      <c r="C17" s="27">
        <v>1214</v>
      </c>
      <c r="D17" s="28">
        <v>966.6</v>
      </c>
      <c r="E17" s="28">
        <v>961.5</v>
      </c>
      <c r="F17" s="29">
        <f t="shared" si="0"/>
        <v>-252.5</v>
      </c>
      <c r="G17" s="21">
        <f t="shared" si="1"/>
        <v>-5.100000000000023</v>
      </c>
      <c r="H17" s="30">
        <f t="shared" si="2"/>
        <v>79.2009884678748</v>
      </c>
      <c r="I17" s="26">
        <f t="shared" si="3"/>
        <v>99.47237740533829</v>
      </c>
    </row>
    <row r="18" spans="1:9" ht="28.5" customHeight="1">
      <c r="A18" s="13">
        <v>10</v>
      </c>
      <c r="B18" s="25" t="s">
        <v>15</v>
      </c>
      <c r="C18" s="27">
        <v>1117.9</v>
      </c>
      <c r="D18" s="28">
        <v>954.9</v>
      </c>
      <c r="E18" s="28">
        <v>982.3</v>
      </c>
      <c r="F18" s="29">
        <f t="shared" si="0"/>
        <v>-135.60000000000014</v>
      </c>
      <c r="G18" s="21">
        <f t="shared" si="1"/>
        <v>27.399999999999977</v>
      </c>
      <c r="H18" s="30">
        <f t="shared" si="2"/>
        <v>87.87011360586814</v>
      </c>
      <c r="I18" s="26">
        <f t="shared" si="3"/>
        <v>102.86941040946695</v>
      </c>
    </row>
    <row r="19" spans="1:9" ht="27.75" customHeight="1">
      <c r="A19" s="13">
        <v>11</v>
      </c>
      <c r="B19" s="25" t="s">
        <v>16</v>
      </c>
      <c r="C19" s="27">
        <v>4024.5</v>
      </c>
      <c r="D19" s="28">
        <v>3447.7</v>
      </c>
      <c r="E19" s="28">
        <v>3460.4</v>
      </c>
      <c r="F19" s="29">
        <f t="shared" si="0"/>
        <v>-564.0999999999999</v>
      </c>
      <c r="G19" s="21">
        <f t="shared" si="1"/>
        <v>12.700000000000273</v>
      </c>
      <c r="H19" s="30">
        <f t="shared" si="2"/>
        <v>85.98335196918873</v>
      </c>
      <c r="I19" s="26">
        <f t="shared" si="3"/>
        <v>100.36836151637326</v>
      </c>
    </row>
    <row r="20" spans="1:9" ht="28.5" customHeight="1">
      <c r="A20" s="13">
        <v>12</v>
      </c>
      <c r="B20" s="25" t="s">
        <v>17</v>
      </c>
      <c r="C20" s="27">
        <v>1116.5</v>
      </c>
      <c r="D20" s="28">
        <v>990.5</v>
      </c>
      <c r="E20" s="28">
        <v>1027.9</v>
      </c>
      <c r="F20" s="29">
        <f t="shared" si="0"/>
        <v>-88.59999999999991</v>
      </c>
      <c r="G20" s="21">
        <f t="shared" si="1"/>
        <v>37.40000000000009</v>
      </c>
      <c r="H20" s="30">
        <f t="shared" si="2"/>
        <v>92.06448723690104</v>
      </c>
      <c r="I20" s="26">
        <f t="shared" si="3"/>
        <v>103.77587077233721</v>
      </c>
    </row>
    <row r="21" spans="1:9" ht="30.75" customHeight="1">
      <c r="A21" s="13">
        <v>13</v>
      </c>
      <c r="B21" s="25" t="s">
        <v>18</v>
      </c>
      <c r="C21" s="27">
        <v>1007.1</v>
      </c>
      <c r="D21" s="28">
        <v>839.9</v>
      </c>
      <c r="E21" s="28">
        <v>858.6</v>
      </c>
      <c r="F21" s="29">
        <f t="shared" si="0"/>
        <v>-148.5</v>
      </c>
      <c r="G21" s="21">
        <f t="shared" si="1"/>
        <v>18.700000000000045</v>
      </c>
      <c r="H21" s="30">
        <f t="shared" si="2"/>
        <v>85.25469168900804</v>
      </c>
      <c r="I21" s="26">
        <f t="shared" si="3"/>
        <v>102.2264555304203</v>
      </c>
    </row>
    <row r="22" spans="1:9" ht="26.25" customHeight="1">
      <c r="A22" s="13">
        <v>14</v>
      </c>
      <c r="B22" s="25" t="s">
        <v>20</v>
      </c>
      <c r="C22" s="27">
        <v>969.3</v>
      </c>
      <c r="D22" s="28">
        <v>814.6</v>
      </c>
      <c r="E22" s="28">
        <v>839.1</v>
      </c>
      <c r="F22" s="29">
        <f t="shared" si="0"/>
        <v>-130.19999999999993</v>
      </c>
      <c r="G22" s="21">
        <f t="shared" si="1"/>
        <v>24.5</v>
      </c>
      <c r="H22" s="30">
        <f t="shared" si="2"/>
        <v>86.56762612194368</v>
      </c>
      <c r="I22" s="26">
        <f t="shared" si="3"/>
        <v>103.00761109747114</v>
      </c>
    </row>
    <row r="23" spans="1:9" ht="30.75" customHeight="1">
      <c r="A23" s="13">
        <v>15</v>
      </c>
      <c r="B23" s="25" t="s">
        <v>22</v>
      </c>
      <c r="C23" s="27">
        <v>2380</v>
      </c>
      <c r="D23" s="28">
        <v>2058.7</v>
      </c>
      <c r="E23" s="28">
        <v>2168.1</v>
      </c>
      <c r="F23" s="29">
        <f t="shared" si="0"/>
        <v>-211.9000000000001</v>
      </c>
      <c r="G23" s="21">
        <f t="shared" si="1"/>
        <v>109.40000000000009</v>
      </c>
      <c r="H23" s="30">
        <f t="shared" si="2"/>
        <v>91.09663865546219</v>
      </c>
      <c r="I23" s="26">
        <f t="shared" si="3"/>
        <v>105.31403312770196</v>
      </c>
    </row>
    <row r="24" spans="1:9" ht="29.25" customHeight="1">
      <c r="A24" s="13">
        <v>16</v>
      </c>
      <c r="B24" s="25" t="s">
        <v>23</v>
      </c>
      <c r="C24" s="27">
        <v>47688.3</v>
      </c>
      <c r="D24" s="28">
        <v>44540.6</v>
      </c>
      <c r="E24" s="28">
        <v>50382.9</v>
      </c>
      <c r="F24" s="29">
        <f t="shared" si="0"/>
        <v>2694.5999999999985</v>
      </c>
      <c r="G24" s="21">
        <f t="shared" si="1"/>
        <v>5842.300000000003</v>
      </c>
      <c r="H24" s="30">
        <f t="shared" si="2"/>
        <v>105.65044256138299</v>
      </c>
      <c r="I24" s="26">
        <f t="shared" si="3"/>
        <v>113.11679681010136</v>
      </c>
    </row>
    <row r="25" spans="1:9" ht="55.5" customHeight="1">
      <c r="A25" s="13">
        <v>17</v>
      </c>
      <c r="B25" s="25" t="s">
        <v>24</v>
      </c>
      <c r="C25" s="27">
        <v>106387.3</v>
      </c>
      <c r="D25" s="28">
        <v>90048.3</v>
      </c>
      <c r="E25" s="28">
        <v>90390.2</v>
      </c>
      <c r="F25" s="29">
        <f t="shared" si="0"/>
        <v>-15997.100000000006</v>
      </c>
      <c r="G25" s="21">
        <f t="shared" si="1"/>
        <v>341.8999999999942</v>
      </c>
      <c r="H25" s="30">
        <f t="shared" si="2"/>
        <v>84.96333678925961</v>
      </c>
      <c r="I25" s="26">
        <f t="shared" si="3"/>
        <v>100.37968512453872</v>
      </c>
    </row>
    <row r="26" spans="1:10" ht="77.25" customHeight="1">
      <c r="A26" s="13"/>
      <c r="B26" s="12" t="s">
        <v>26</v>
      </c>
      <c r="C26" s="21">
        <f>SUM(C9:C25)</f>
        <v>178553.90000000002</v>
      </c>
      <c r="D26" s="21">
        <f>SUM(D9:D25)</f>
        <v>155504.7</v>
      </c>
      <c r="E26" s="21">
        <f>SUM(E9:E25)</f>
        <v>162721</v>
      </c>
      <c r="F26" s="21">
        <f>SUM(F9:F25)</f>
        <v>-15832.900000000007</v>
      </c>
      <c r="G26" s="21">
        <f>SUM(G9:G25)</f>
        <v>7216.299999999998</v>
      </c>
      <c r="H26" s="21">
        <f t="shared" si="2"/>
        <v>91.13270558638035</v>
      </c>
      <c r="I26" s="21">
        <f t="shared" si="3"/>
        <v>104.64056713398374</v>
      </c>
      <c r="J26" s="32"/>
    </row>
    <row r="27" spans="1:9" ht="31.5" customHeight="1" hidden="1">
      <c r="A27" s="13">
        <v>24</v>
      </c>
      <c r="B27" s="14" t="s">
        <v>26</v>
      </c>
      <c r="C27" s="14"/>
      <c r="D27" s="15">
        <f>SUM(D9:D26)</f>
        <v>311009.4</v>
      </c>
      <c r="E27" s="15">
        <f>+L19+SUM(E10:E26)</f>
        <v>324505.4</v>
      </c>
      <c r="F27" s="15"/>
      <c r="G27" s="15">
        <f t="shared" si="1"/>
        <v>13496</v>
      </c>
      <c r="H27" s="15"/>
      <c r="I27" s="15">
        <f t="shared" si="3"/>
        <v>104.33941867994987</v>
      </c>
    </row>
    <row r="28" spans="1:9" ht="31.5" customHeight="1">
      <c r="A28" s="16"/>
      <c r="B28" s="17"/>
      <c r="C28" s="17"/>
      <c r="D28" s="18"/>
      <c r="E28" s="18"/>
      <c r="F28" s="18"/>
      <c r="G28" s="19"/>
      <c r="H28" s="19"/>
      <c r="I28" s="19"/>
    </row>
    <row r="29" spans="1:9" ht="98.25" customHeight="1">
      <c r="A29" s="20"/>
      <c r="B29" s="44" t="s">
        <v>43</v>
      </c>
      <c r="C29" s="44"/>
      <c r="D29" s="44"/>
      <c r="E29" s="44"/>
      <c r="F29" s="44"/>
      <c r="G29" s="44"/>
      <c r="H29" s="44"/>
      <c r="I29" s="44"/>
    </row>
    <row r="30" spans="1:9" ht="26.25">
      <c r="A30" s="20"/>
      <c r="B30" s="20" t="s">
        <v>34</v>
      </c>
      <c r="C30" s="20"/>
      <c r="D30" s="20"/>
      <c r="E30" s="20"/>
      <c r="F30" s="20"/>
      <c r="G30" s="20"/>
      <c r="H30" s="20"/>
      <c r="I30" s="22"/>
    </row>
    <row r="31" spans="1:9" ht="26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26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26.25">
      <c r="A33" s="20"/>
      <c r="B33" s="20"/>
      <c r="C33" s="20"/>
      <c r="D33" s="20"/>
      <c r="E33" s="20"/>
      <c r="F33" s="20"/>
      <c r="G33" s="20"/>
      <c r="H33" s="20"/>
      <c r="I33" s="20"/>
    </row>
  </sheetData>
  <sheetProtection/>
  <mergeCells count="11">
    <mergeCell ref="F7:G7"/>
    <mergeCell ref="H7:I7"/>
    <mergeCell ref="B29:I29"/>
    <mergeCell ref="A1:I1"/>
    <mergeCell ref="A2:I4"/>
    <mergeCell ref="B5:I5"/>
    <mergeCell ref="A7:A8"/>
    <mergeCell ref="B7:B8"/>
    <mergeCell ref="C7:C8"/>
    <mergeCell ref="D7:D8"/>
    <mergeCell ref="E7:E8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admin</cp:lastModifiedBy>
  <cp:lastPrinted>2018-10-26T09:19:30Z</cp:lastPrinted>
  <dcterms:created xsi:type="dcterms:W3CDTF">1999-10-12T11:19:39Z</dcterms:created>
  <dcterms:modified xsi:type="dcterms:W3CDTF">2018-10-26T09:19:34Z</dcterms:modified>
  <cp:category/>
  <cp:version/>
  <cp:contentType/>
  <cp:contentStatus/>
</cp:coreProperties>
</file>