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3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<sst xmlns="http://schemas.openxmlformats.org/spreadsheetml/2006/main" count="67" uniqueCount="44">
  <si>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</si>
  <si>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</si>
  <si>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</si>
  <si>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</si>
  <si>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</si>
  <si>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</si>
  <si>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</si>
  <si>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</si>
  <si>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</si>
  <si>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</si>
  <si>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</si>
  <si>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</si>
  <si>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</si>
  <si>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</si>
  <si>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</si>
  <si>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</si>
  <si>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</si>
  <si>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</si>
  <si>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</si>
  <si>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</si>
  <si>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</si>
  <si>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</si>
  <si>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</si>
  <si>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</si>
  <si>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</si>
  <si>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</si>
  <si>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</si>
  <si>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</si>
  <si>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</si>
  <si>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</si>
  <si>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</si>
  <si>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</si>
  <si>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</si>
  <si>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</si>
  <si>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</si>
  <si>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</si>
  <si>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</si>
  <si>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</si>
  <si>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>Начальник управління                                                                                      О.РАДЬКО</t>
  </si>
  <si>
    <t xml:space="preserve">              виконання  бюджету  Сарненського  району за січень - листопад 2018 року                             </t>
  </si>
  <si>
    <t>станом на 16.11.2018 року</t>
  </si>
  <si>
    <t>Затверджено з урахуванням змін на січень-листопад 2018 року</t>
  </si>
  <si>
    <t>Фактично  надійшло за січень-листопад 2018 року</t>
  </si>
  <si>
    <t>до затвердженого з урахуванням змін плану на січень-листопад 2018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</si>
</sst>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181" fontId="18" fillId="33" borderId="10" xfId="0" applyNumberFormat="1" applyFont="1" applyFill="1" applyBorder="1" applyAlignment="1" applyProtection="1">
      <alignment horizontal="right" vertical="center" wrapText="1" indent="1"/>
      <protection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6494894"/>
        <c:axId val="16208359"/>
      </c:barChart>
      <c:catAx>
        <c:axId val="26494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08359"/>
        <c:crosses val="autoZero"/>
        <c:auto val="1"/>
        <c:lblOffset val="100"/>
        <c:tickLblSkip val="2"/>
        <c:noMultiLvlLbl val="0"/>
      </c:catAx>
      <c:valAx>
        <c:axId val="16208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4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6">
      <selection activeCell="E28" sqref="E28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9" ht="25.5" customHeight="1">
      <c r="A2" s="50" t="s">
        <v>39</v>
      </c>
      <c r="B2" s="50"/>
      <c r="C2" s="50"/>
      <c r="D2" s="50"/>
      <c r="E2" s="50"/>
      <c r="F2" s="50"/>
      <c r="G2" s="50"/>
      <c r="H2" s="50"/>
      <c r="I2" s="50"/>
    </row>
    <row r="3" spans="1:9" ht="12.7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ht="11.2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9" ht="34.5" customHeight="1">
      <c r="A5" s="53" t="s">
        <v>40</v>
      </c>
      <c r="B5" s="53"/>
      <c r="C5" s="53"/>
      <c r="D5" s="53"/>
      <c r="E5" s="53"/>
      <c r="F5" s="53"/>
      <c r="G5" s="53"/>
      <c r="H5" s="53"/>
      <c r="I5" s="53"/>
    </row>
    <row r="6" ht="15.75">
      <c r="I6" s="23" t="s">
        <v>33</v>
      </c>
    </row>
    <row r="7" spans="1:9" ht="24" customHeight="1">
      <c r="A7" s="51" t="s">
        <v>0</v>
      </c>
      <c r="B7" s="42" t="s">
        <v>1</v>
      </c>
      <c r="C7" s="42" t="s">
        <v>35</v>
      </c>
      <c r="D7" s="42" t="s">
        <v>41</v>
      </c>
      <c r="E7" s="42" t="s">
        <v>42</v>
      </c>
      <c r="F7" s="44" t="s">
        <v>32</v>
      </c>
      <c r="G7" s="45"/>
      <c r="H7" s="46" t="s">
        <v>28</v>
      </c>
      <c r="I7" s="47"/>
    </row>
    <row r="8" spans="1:9" ht="207.75" customHeight="1">
      <c r="A8" s="52"/>
      <c r="B8" s="43"/>
      <c r="C8" s="43"/>
      <c r="D8" s="43"/>
      <c r="E8" s="43"/>
      <c r="F8" s="24" t="s">
        <v>36</v>
      </c>
      <c r="G8" s="24" t="s">
        <v>43</v>
      </c>
      <c r="H8" s="24" t="s">
        <v>37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979.1</v>
      </c>
      <c r="D9" s="28">
        <v>953.2</v>
      </c>
      <c r="E9" s="29">
        <v>1050.7</v>
      </c>
      <c r="F9" s="29">
        <f aca="true" t="shared" si="0" ref="F9:F25">SUM(E9-C9)</f>
        <v>71.60000000000002</v>
      </c>
      <c r="G9" s="21">
        <f aca="true" t="shared" si="1" ref="G9:G27">E9-D9</f>
        <v>97.5</v>
      </c>
      <c r="H9" s="30">
        <f aca="true" t="shared" si="2" ref="H9:H26">E9/C9*100</f>
        <v>107.31283832090696</v>
      </c>
      <c r="I9" s="26">
        <f aca="true" t="shared" si="3" ref="I9:I27">E9/D9*100</f>
        <v>110.22870331514898</v>
      </c>
    </row>
    <row r="10" spans="1:9" ht="33.75" customHeight="1">
      <c r="A10" s="13">
        <v>2</v>
      </c>
      <c r="B10" s="25" t="s">
        <v>3</v>
      </c>
      <c r="C10" s="27">
        <v>5751.3</v>
      </c>
      <c r="D10" s="28">
        <v>5346.2</v>
      </c>
      <c r="E10" s="31">
        <v>5713.3</v>
      </c>
      <c r="F10" s="29">
        <f t="shared" si="0"/>
        <v>-38</v>
      </c>
      <c r="G10" s="21">
        <f t="shared" si="1"/>
        <v>367.10000000000036</v>
      </c>
      <c r="H10" s="30">
        <f t="shared" si="2"/>
        <v>99.33927981499835</v>
      </c>
      <c r="I10" s="26">
        <f t="shared" si="3"/>
        <v>106.86655942538626</v>
      </c>
    </row>
    <row r="11" spans="1:9" ht="29.25" customHeight="1">
      <c r="A11" s="13">
        <v>3</v>
      </c>
      <c r="B11" s="25" t="s">
        <v>5</v>
      </c>
      <c r="C11" s="27">
        <v>673.5</v>
      </c>
      <c r="D11" s="31">
        <v>647.5</v>
      </c>
      <c r="E11" s="31">
        <v>645.9</v>
      </c>
      <c r="F11" s="29">
        <f t="shared" si="0"/>
        <v>-27.600000000000023</v>
      </c>
      <c r="G11" s="21">
        <f t="shared" si="1"/>
        <v>-1.6000000000000227</v>
      </c>
      <c r="H11" s="30">
        <f t="shared" si="2"/>
        <v>95.90200445434299</v>
      </c>
      <c r="I11" s="26">
        <f t="shared" si="3"/>
        <v>99.75289575289575</v>
      </c>
    </row>
    <row r="12" spans="1:9" ht="32.25" customHeight="1">
      <c r="A12" s="13">
        <v>4</v>
      </c>
      <c r="B12" s="25" t="s">
        <v>9</v>
      </c>
      <c r="C12" s="27">
        <v>896.8</v>
      </c>
      <c r="D12" s="28">
        <v>765.3</v>
      </c>
      <c r="E12" s="28">
        <v>775.9</v>
      </c>
      <c r="F12" s="29">
        <f t="shared" si="0"/>
        <v>-120.89999999999998</v>
      </c>
      <c r="G12" s="21">
        <f t="shared" si="1"/>
        <v>10.600000000000023</v>
      </c>
      <c r="H12" s="30">
        <f t="shared" si="2"/>
        <v>86.51873327386262</v>
      </c>
      <c r="I12" s="26">
        <f t="shared" si="3"/>
        <v>101.38507774728865</v>
      </c>
    </row>
    <row r="13" spans="1:9" ht="31.5" customHeight="1">
      <c r="A13" s="13">
        <v>5</v>
      </c>
      <c r="B13" s="25" t="s">
        <v>8</v>
      </c>
      <c r="C13" s="33">
        <v>1526.9</v>
      </c>
      <c r="D13" s="34">
        <v>1431.3</v>
      </c>
      <c r="E13" s="34">
        <v>1587.4</v>
      </c>
      <c r="F13" s="29">
        <f t="shared" si="0"/>
        <v>60.5</v>
      </c>
      <c r="G13" s="21">
        <f t="shared" si="1"/>
        <v>156.10000000000014</v>
      </c>
      <c r="H13" s="30">
        <f t="shared" si="2"/>
        <v>103.96227650795731</v>
      </c>
      <c r="I13" s="26">
        <f t="shared" si="3"/>
        <v>110.90616921679593</v>
      </c>
    </row>
    <row r="14" spans="1:9" ht="34.5" customHeight="1">
      <c r="A14" s="13">
        <v>6</v>
      </c>
      <c r="B14" s="25" t="s">
        <v>10</v>
      </c>
      <c r="C14" s="27">
        <v>866.8</v>
      </c>
      <c r="D14" s="28">
        <v>822.6</v>
      </c>
      <c r="E14" s="28">
        <v>988.4</v>
      </c>
      <c r="F14" s="29">
        <f t="shared" si="0"/>
        <v>121.60000000000002</v>
      </c>
      <c r="G14" s="21">
        <f t="shared" si="1"/>
        <v>165.79999999999995</v>
      </c>
      <c r="H14" s="30">
        <f t="shared" si="2"/>
        <v>114.02861098292571</v>
      </c>
      <c r="I14" s="26">
        <f t="shared" si="3"/>
        <v>120.15560418186237</v>
      </c>
    </row>
    <row r="15" spans="1:9" ht="30.75" customHeight="1">
      <c r="A15" s="13">
        <v>7</v>
      </c>
      <c r="B15" s="25" t="s">
        <v>11</v>
      </c>
      <c r="C15" s="27">
        <v>1441.7</v>
      </c>
      <c r="D15" s="28">
        <v>1407.6</v>
      </c>
      <c r="E15" s="28">
        <v>1545.7</v>
      </c>
      <c r="F15" s="29">
        <f t="shared" si="0"/>
        <v>104</v>
      </c>
      <c r="G15" s="21">
        <f t="shared" si="1"/>
        <v>138.10000000000014</v>
      </c>
      <c r="H15" s="30">
        <f t="shared" si="2"/>
        <v>107.21370604147882</v>
      </c>
      <c r="I15" s="26">
        <f t="shared" si="3"/>
        <v>109.81102585961922</v>
      </c>
    </row>
    <row r="16" spans="1:9" ht="33.75" customHeight="1">
      <c r="A16" s="13">
        <v>8</v>
      </c>
      <c r="B16" s="25" t="s">
        <v>12</v>
      </c>
      <c r="C16" s="27">
        <v>737.9</v>
      </c>
      <c r="D16" s="28">
        <v>717.7</v>
      </c>
      <c r="E16" s="28">
        <v>728.2</v>
      </c>
      <c r="F16" s="29">
        <f t="shared" si="0"/>
        <v>-9.699999999999932</v>
      </c>
      <c r="G16" s="21">
        <f t="shared" si="1"/>
        <v>10.5</v>
      </c>
      <c r="H16" s="30">
        <f t="shared" si="2"/>
        <v>98.68545873424584</v>
      </c>
      <c r="I16" s="26">
        <f t="shared" si="3"/>
        <v>101.4630068273652</v>
      </c>
    </row>
    <row r="17" spans="1:9" ht="35.25" customHeight="1">
      <c r="A17" s="13">
        <v>9</v>
      </c>
      <c r="B17" s="25" t="s">
        <v>13</v>
      </c>
      <c r="C17" s="27">
        <v>1214</v>
      </c>
      <c r="D17" s="28">
        <v>1106.8</v>
      </c>
      <c r="E17" s="28">
        <v>1023.9</v>
      </c>
      <c r="F17" s="29">
        <f t="shared" si="0"/>
        <v>-190.10000000000002</v>
      </c>
      <c r="G17" s="21">
        <f t="shared" si="1"/>
        <v>-82.89999999999998</v>
      </c>
      <c r="H17" s="30">
        <f t="shared" si="2"/>
        <v>84.34102141680395</v>
      </c>
      <c r="I17" s="26">
        <f t="shared" si="3"/>
        <v>92.5099385616191</v>
      </c>
    </row>
    <row r="18" spans="1:9" ht="28.5" customHeight="1">
      <c r="A18" s="13">
        <v>10</v>
      </c>
      <c r="B18" s="25" t="s">
        <v>15</v>
      </c>
      <c r="C18" s="27">
        <v>1117.9</v>
      </c>
      <c r="D18" s="28">
        <v>1059.6</v>
      </c>
      <c r="E18" s="28">
        <v>1027.2</v>
      </c>
      <c r="F18" s="29">
        <f t="shared" si="0"/>
        <v>-90.70000000000005</v>
      </c>
      <c r="G18" s="21">
        <f t="shared" si="1"/>
        <v>-32.399999999999864</v>
      </c>
      <c r="H18" s="30">
        <f t="shared" si="2"/>
        <v>91.88657303873333</v>
      </c>
      <c r="I18" s="26">
        <f t="shared" si="3"/>
        <v>96.9422423556059</v>
      </c>
    </row>
    <row r="19" spans="1:9" ht="27.75" customHeight="1">
      <c r="A19" s="13">
        <v>11</v>
      </c>
      <c r="B19" s="25" t="s">
        <v>16</v>
      </c>
      <c r="C19" s="27">
        <v>4252.5</v>
      </c>
      <c r="D19" s="28">
        <v>3991.4</v>
      </c>
      <c r="E19" s="28">
        <v>3764.1</v>
      </c>
      <c r="F19" s="29">
        <f t="shared" si="0"/>
        <v>-488.4000000000001</v>
      </c>
      <c r="G19" s="21">
        <f t="shared" si="1"/>
        <v>-227.30000000000018</v>
      </c>
      <c r="H19" s="30">
        <f t="shared" si="2"/>
        <v>88.51499118165785</v>
      </c>
      <c r="I19" s="26">
        <f t="shared" si="3"/>
        <v>94.30525630104725</v>
      </c>
    </row>
    <row r="20" spans="1:9" ht="28.5" customHeight="1">
      <c r="A20" s="13">
        <v>12</v>
      </c>
      <c r="B20" s="25" t="s">
        <v>17</v>
      </c>
      <c r="C20" s="27">
        <v>1116.5</v>
      </c>
      <c r="D20" s="28">
        <v>1051.5</v>
      </c>
      <c r="E20" s="28">
        <v>1139.8</v>
      </c>
      <c r="F20" s="29">
        <f t="shared" si="0"/>
        <v>23.299999999999955</v>
      </c>
      <c r="G20" s="21">
        <f t="shared" si="1"/>
        <v>88.29999999999995</v>
      </c>
      <c r="H20" s="30">
        <f t="shared" si="2"/>
        <v>102.08687863860277</v>
      </c>
      <c r="I20" s="26">
        <f t="shared" si="3"/>
        <v>108.39752734189254</v>
      </c>
    </row>
    <row r="21" spans="1:9" ht="30.75" customHeight="1">
      <c r="A21" s="13">
        <v>13</v>
      </c>
      <c r="B21" s="25" t="s">
        <v>18</v>
      </c>
      <c r="C21" s="27">
        <v>1034.1</v>
      </c>
      <c r="D21" s="28">
        <v>962.4</v>
      </c>
      <c r="E21" s="28">
        <v>935.7</v>
      </c>
      <c r="F21" s="29">
        <f t="shared" si="0"/>
        <v>-98.39999999999986</v>
      </c>
      <c r="G21" s="21">
        <f t="shared" si="1"/>
        <v>-26.699999999999932</v>
      </c>
      <c r="H21" s="30">
        <f t="shared" si="2"/>
        <v>90.48447925732522</v>
      </c>
      <c r="I21" s="26">
        <f t="shared" si="3"/>
        <v>97.22568578553617</v>
      </c>
    </row>
    <row r="22" spans="1:9" ht="26.25" customHeight="1">
      <c r="A22" s="13">
        <v>14</v>
      </c>
      <c r="B22" s="25" t="s">
        <v>20</v>
      </c>
      <c r="C22" s="27">
        <v>969.3</v>
      </c>
      <c r="D22" s="28">
        <v>939.1</v>
      </c>
      <c r="E22" s="28">
        <v>1006.8</v>
      </c>
      <c r="F22" s="29">
        <f t="shared" si="0"/>
        <v>37.5</v>
      </c>
      <c r="G22" s="21">
        <f t="shared" si="1"/>
        <v>67.69999999999993</v>
      </c>
      <c r="H22" s="30">
        <f t="shared" si="2"/>
        <v>103.86877127824204</v>
      </c>
      <c r="I22" s="26">
        <f t="shared" si="3"/>
        <v>107.209029922266</v>
      </c>
    </row>
    <row r="23" spans="1:9" ht="30.75" customHeight="1">
      <c r="A23" s="13">
        <v>15</v>
      </c>
      <c r="B23" s="25" t="s">
        <v>22</v>
      </c>
      <c r="C23" s="27">
        <v>2458</v>
      </c>
      <c r="D23" s="28">
        <v>2287.3</v>
      </c>
      <c r="E23" s="28">
        <v>2442.9</v>
      </c>
      <c r="F23" s="29">
        <f t="shared" si="0"/>
        <v>-15.099999999999909</v>
      </c>
      <c r="G23" s="21">
        <f t="shared" si="1"/>
        <v>155.5999999999999</v>
      </c>
      <c r="H23" s="30">
        <f t="shared" si="2"/>
        <v>99.38567941415786</v>
      </c>
      <c r="I23" s="26">
        <f t="shared" si="3"/>
        <v>106.80278057097887</v>
      </c>
    </row>
    <row r="24" spans="1:9" ht="29.25" customHeight="1">
      <c r="A24" s="13">
        <v>16</v>
      </c>
      <c r="B24" s="25" t="s">
        <v>23</v>
      </c>
      <c r="C24" s="27">
        <v>55115.5</v>
      </c>
      <c r="D24" s="28">
        <v>54527.3</v>
      </c>
      <c r="E24" s="28">
        <v>55161.3</v>
      </c>
      <c r="F24" s="29">
        <f t="shared" si="0"/>
        <v>45.80000000000291</v>
      </c>
      <c r="G24" s="21">
        <f t="shared" si="1"/>
        <v>634</v>
      </c>
      <c r="H24" s="30">
        <f t="shared" si="2"/>
        <v>100.0830982210086</v>
      </c>
      <c r="I24" s="26">
        <f t="shared" si="3"/>
        <v>101.16272032541498</v>
      </c>
    </row>
    <row r="25" spans="1:9" ht="55.5" customHeight="1">
      <c r="A25" s="13">
        <v>17</v>
      </c>
      <c r="B25" s="25" t="s">
        <v>24</v>
      </c>
      <c r="C25" s="27">
        <v>110437.3</v>
      </c>
      <c r="D25" s="28">
        <v>102002.3</v>
      </c>
      <c r="E25" s="28">
        <v>97976.8</v>
      </c>
      <c r="F25" s="29">
        <f t="shared" si="0"/>
        <v>-12460.5</v>
      </c>
      <c r="G25" s="21">
        <f t="shared" si="1"/>
        <v>-4025.5</v>
      </c>
      <c r="H25" s="30">
        <f t="shared" si="2"/>
        <v>88.71712727493339</v>
      </c>
      <c r="I25" s="26">
        <f t="shared" si="3"/>
        <v>96.05352036179576</v>
      </c>
    </row>
    <row r="26" spans="1:10" ht="77.25" customHeight="1">
      <c r="A26" s="13"/>
      <c r="B26" s="12" t="s">
        <v>26</v>
      </c>
      <c r="C26" s="21">
        <f>SUM(C9:C25)</f>
        <v>190589.1</v>
      </c>
      <c r="D26" s="21">
        <f>SUM(D9:D25)</f>
        <v>180019.1</v>
      </c>
      <c r="E26" s="21">
        <f>SUM(E9:E25)</f>
        <v>177514</v>
      </c>
      <c r="F26" s="21">
        <f>SUM(F9:F25)</f>
        <v>-13075.099999999997</v>
      </c>
      <c r="G26" s="21">
        <f>SUM(G9:G25)</f>
        <v>-2505.0999999999995</v>
      </c>
      <c r="H26" s="21">
        <f t="shared" si="2"/>
        <v>93.13963915040262</v>
      </c>
      <c r="I26" s="21">
        <f t="shared" si="3"/>
        <v>98.6084254393006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360038.2</v>
      </c>
      <c r="E27" s="15">
        <f>+L19+SUM(E10:E26)</f>
        <v>353977.3</v>
      </c>
      <c r="F27" s="15"/>
      <c r="G27" s="15">
        <f t="shared" si="1"/>
        <v>-6060.900000000023</v>
      </c>
      <c r="H27" s="15"/>
      <c r="I27" s="15">
        <f t="shared" si="3"/>
        <v>98.3165952946104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8" t="s">
        <v>38</v>
      </c>
      <c r="C29" s="48"/>
      <c r="D29" s="48"/>
      <c r="E29" s="48"/>
      <c r="F29" s="48"/>
      <c r="G29" s="48"/>
      <c r="H29" s="48"/>
      <c r="I29" s="48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C7:C8"/>
    <mergeCell ref="A5:I5"/>
    <mergeCell ref="D7:D8"/>
    <mergeCell ref="E7:E8"/>
    <mergeCell ref="F7:G7"/>
    <mergeCell ref="H7:I7"/>
    <mergeCell ref="B29:I29"/>
    <mergeCell ref="A1:I1"/>
    <mergeCell ref="A2:I4"/>
    <mergeCell ref="A7:A8"/>
    <mergeCell ref="B7:B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2018-11-16T12:59:59Z</cp:lastPrinted>
  <dcterms:created xsi:type="dcterms:W3CDTF">1999-10-12T11:19:39Z</dcterms:created>
  <dcterms:modified xsi:type="dcterms:W3CDTF">2018-11-16T13:18:24Z</dcterms:modified>
  <cp:category/>
  <cp:version/>
  <cp:contentType/>
  <cp:contentStatus/>
</cp:coreProperties>
</file>