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<sst xmlns="http://schemas.openxmlformats.org/spreadsheetml/2006/main" count="70" uniqueCount="45">
  <si>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</si>
  <si>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</si>
  <si>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</si>
  <si>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</si>
  <si>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</si>
  <si>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</si>
  <si>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</si>
  <si>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</si>
  <si>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</si>
  <si>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</si>
  <si>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</si>
  <si>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</si>
  <si>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</si>
  <si>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</si>
  <si>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</si>
  <si>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</si>
  <si>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</si>
  <si>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</si>
  <si>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</si>
  <si>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</si>
  <si>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</si>
  <si>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</si>
  <si>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</si>
  <si>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</si>
  <si>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</si>
  <si>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</si>
  <si>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</si>
  <si>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</si>
  <si>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</si>
  <si>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</si>
  <si>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</si>
  <si>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</si>
  <si>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</si>
  <si>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</si>
  <si>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</si>
  <si>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Начальник фінуправління                                                                                                            О.А.Радько</t>
  </si>
  <si>
    <t>Затверджено з урахуванням змін на 2017 рік</t>
  </si>
  <si>
    <t>до затвердженого з урах.змін плану на 2017 рік</t>
  </si>
  <si>
    <t>затвердженого з урах.змін плану на 2017 рік</t>
  </si>
  <si>
    <t xml:space="preserve">              виконання  бюджету  Сарненського  району за січень-серпень 2017 року</t>
  </si>
  <si>
    <t>станом на 11.08.2017</t>
  </si>
  <si>
    <t>Затверджено з урахуванням змін на січень-серпень 2017 року</t>
  </si>
  <si>
    <t>Фактично  надійшло за січень-серпень 2017 року</t>
  </si>
  <si>
    <t>до затвердженого з ураз.змін плану на січень-серпеньь 2017 року</t>
  </si>
  <si>
    <t>до затвердженого з урах.змін плану на січень-серпень 2017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</si>
</sst>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13250358"/>
        <c:axId val="52144359"/>
      </c:bar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44359"/>
        <c:crosses val="autoZero"/>
        <c:auto val="1"/>
        <c:lblOffset val="100"/>
        <c:tickLblSkip val="2"/>
        <c:noMultiLvlLbl val="0"/>
      </c:catAx>
      <c:valAx>
        <c:axId val="52144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50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4" sqref="E24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39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2" t="s">
        <v>40</v>
      </c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9" t="s">
        <v>0</v>
      </c>
      <c r="B7" s="39" t="s">
        <v>1</v>
      </c>
      <c r="C7" s="39" t="s">
        <v>36</v>
      </c>
      <c r="D7" s="39" t="s">
        <v>41</v>
      </c>
      <c r="E7" s="39" t="s">
        <v>42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40"/>
      <c r="C8" s="40"/>
      <c r="D8" s="40"/>
      <c r="E8" s="40"/>
      <c r="F8" s="24" t="s">
        <v>37</v>
      </c>
      <c r="G8" s="24" t="s">
        <v>43</v>
      </c>
      <c r="H8" s="24" t="s">
        <v>38</v>
      </c>
      <c r="I8" s="14" t="s">
        <v>44</v>
      </c>
    </row>
    <row r="9" spans="1:9" ht="32.25" customHeight="1">
      <c r="A9" s="13">
        <v>1</v>
      </c>
      <c r="B9" s="25" t="s">
        <v>2</v>
      </c>
      <c r="C9" s="27">
        <v>573.8</v>
      </c>
      <c r="D9" s="28">
        <v>391.1</v>
      </c>
      <c r="E9" s="29">
        <v>428.6</v>
      </c>
      <c r="F9" s="29">
        <f aca="true" t="shared" si="0" ref="F9:F28">SUM(E9-C9)</f>
        <v>-145.19999999999993</v>
      </c>
      <c r="G9" s="21">
        <f aca="true" t="shared" si="1" ref="G9:G30">E9-D9</f>
        <v>37.5</v>
      </c>
      <c r="H9" s="30">
        <f aca="true" t="shared" si="2" ref="H9:H29">E9/C9*100</f>
        <v>74.69501568490764</v>
      </c>
      <c r="I9" s="26">
        <f aca="true" t="shared" si="3" ref="I9:I30">E9/D9*100</f>
        <v>109.58834057785734</v>
      </c>
    </row>
    <row r="10" spans="1:9" ht="33.75" customHeight="1">
      <c r="A10" s="13">
        <v>2</v>
      </c>
      <c r="B10" s="25" t="s">
        <v>3</v>
      </c>
      <c r="C10" s="27">
        <v>4520.8</v>
      </c>
      <c r="D10" s="28">
        <v>3413.1</v>
      </c>
      <c r="E10" s="31">
        <v>3943.4</v>
      </c>
      <c r="F10" s="29">
        <f t="shared" si="0"/>
        <v>-577.4000000000001</v>
      </c>
      <c r="G10" s="21">
        <f t="shared" si="1"/>
        <v>530.3000000000002</v>
      </c>
      <c r="H10" s="30">
        <f t="shared" si="2"/>
        <v>87.22792426119271</v>
      </c>
      <c r="I10" s="26">
        <f t="shared" si="3"/>
        <v>115.53719492543438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343.4</v>
      </c>
      <c r="E11" s="31">
        <v>302.3</v>
      </c>
      <c r="F11" s="29">
        <f t="shared" si="0"/>
        <v>-305.7</v>
      </c>
      <c r="G11" s="21">
        <f t="shared" si="1"/>
        <v>-41.099999999999966</v>
      </c>
      <c r="H11" s="30">
        <f t="shared" si="2"/>
        <v>49.7203947368421</v>
      </c>
      <c r="I11" s="26">
        <f t="shared" si="3"/>
        <v>88.03145020384392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269.1</v>
      </c>
      <c r="E12" s="31">
        <v>405.9</v>
      </c>
      <c r="F12" s="29">
        <f t="shared" si="0"/>
        <v>-9.200000000000045</v>
      </c>
      <c r="G12" s="21">
        <f t="shared" si="1"/>
        <v>136.79999999999995</v>
      </c>
      <c r="H12" s="30">
        <f t="shared" si="2"/>
        <v>97.78366658636473</v>
      </c>
      <c r="I12" s="26">
        <f t="shared" si="3"/>
        <v>150.83612040133778</v>
      </c>
    </row>
    <row r="13" spans="1:9" ht="32.25" customHeight="1">
      <c r="A13" s="13">
        <v>5</v>
      </c>
      <c r="B13" s="25" t="s">
        <v>9</v>
      </c>
      <c r="C13" s="27">
        <v>651.6</v>
      </c>
      <c r="D13" s="28">
        <v>486.7</v>
      </c>
      <c r="E13" s="28">
        <v>591.4</v>
      </c>
      <c r="F13" s="29">
        <f t="shared" si="0"/>
        <v>-60.200000000000045</v>
      </c>
      <c r="G13" s="21">
        <f t="shared" si="1"/>
        <v>104.69999999999999</v>
      </c>
      <c r="H13" s="30">
        <f t="shared" si="2"/>
        <v>90.76120319214242</v>
      </c>
      <c r="I13" s="26">
        <f t="shared" si="3"/>
        <v>121.51222519005546</v>
      </c>
    </row>
    <row r="14" spans="1:9" ht="31.5" customHeight="1">
      <c r="A14" s="13">
        <v>6</v>
      </c>
      <c r="B14" s="25" t="s">
        <v>8</v>
      </c>
      <c r="C14" s="27">
        <v>1136</v>
      </c>
      <c r="D14" s="28">
        <v>736.3</v>
      </c>
      <c r="E14" s="28">
        <v>786.3</v>
      </c>
      <c r="F14" s="29">
        <f t="shared" si="0"/>
        <v>-349.70000000000005</v>
      </c>
      <c r="G14" s="21">
        <f t="shared" si="1"/>
        <v>50</v>
      </c>
      <c r="H14" s="30">
        <f t="shared" si="2"/>
        <v>69.21654929577464</v>
      </c>
      <c r="I14" s="26">
        <f t="shared" si="3"/>
        <v>106.79071030829826</v>
      </c>
    </row>
    <row r="15" spans="1:9" ht="34.5" customHeight="1">
      <c r="A15" s="13">
        <v>7</v>
      </c>
      <c r="B15" s="25" t="s">
        <v>10</v>
      </c>
      <c r="C15" s="27">
        <v>751</v>
      </c>
      <c r="D15" s="28">
        <v>496.2</v>
      </c>
      <c r="E15" s="28">
        <v>483.3</v>
      </c>
      <c r="F15" s="29">
        <f t="shared" si="0"/>
        <v>-267.7</v>
      </c>
      <c r="G15" s="21">
        <f t="shared" si="1"/>
        <v>-12.899999999999977</v>
      </c>
      <c r="H15" s="30">
        <f t="shared" si="2"/>
        <v>64.35419440745672</v>
      </c>
      <c r="I15" s="26">
        <f t="shared" si="3"/>
        <v>97.40024183796857</v>
      </c>
    </row>
    <row r="16" spans="1:9" ht="30.75" customHeight="1">
      <c r="A16" s="13">
        <v>8</v>
      </c>
      <c r="B16" s="25" t="s">
        <v>11</v>
      </c>
      <c r="C16" s="27">
        <v>496.4</v>
      </c>
      <c r="D16" s="28">
        <v>394.5</v>
      </c>
      <c r="E16" s="28">
        <v>566.7</v>
      </c>
      <c r="F16" s="29">
        <f t="shared" si="0"/>
        <v>70.30000000000007</v>
      </c>
      <c r="G16" s="21">
        <f t="shared" si="1"/>
        <v>172.20000000000005</v>
      </c>
      <c r="H16" s="30">
        <f t="shared" si="2"/>
        <v>114.16196615632556</v>
      </c>
      <c r="I16" s="26">
        <f t="shared" si="3"/>
        <v>143.65019011406847</v>
      </c>
    </row>
    <row r="17" spans="1:9" ht="33.75" customHeight="1">
      <c r="A17" s="13">
        <v>9</v>
      </c>
      <c r="B17" s="25" t="s">
        <v>12</v>
      </c>
      <c r="C17" s="27">
        <v>489.6</v>
      </c>
      <c r="D17" s="28">
        <v>350.7</v>
      </c>
      <c r="E17" s="28">
        <v>314.5</v>
      </c>
      <c r="F17" s="29">
        <f t="shared" si="0"/>
        <v>-175.10000000000002</v>
      </c>
      <c r="G17" s="21">
        <f t="shared" si="1"/>
        <v>-36.19999999999999</v>
      </c>
      <c r="H17" s="30">
        <f t="shared" si="2"/>
        <v>64.2361111111111</v>
      </c>
      <c r="I17" s="26">
        <f t="shared" si="3"/>
        <v>89.6777872825777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791.6</v>
      </c>
      <c r="E18" s="28">
        <v>718</v>
      </c>
      <c r="F18" s="29">
        <f t="shared" si="0"/>
        <v>-621.8</v>
      </c>
      <c r="G18" s="21">
        <f t="shared" si="1"/>
        <v>-73.60000000000002</v>
      </c>
      <c r="H18" s="30">
        <f t="shared" si="2"/>
        <v>53.5900880728467</v>
      </c>
      <c r="I18" s="26">
        <f t="shared" si="3"/>
        <v>90.70237493683678</v>
      </c>
    </row>
    <row r="19" spans="1:9" ht="27.75" customHeight="1">
      <c r="A19" s="13">
        <v>11</v>
      </c>
      <c r="B19" s="25" t="s">
        <v>14</v>
      </c>
      <c r="C19" s="27">
        <v>4026.8</v>
      </c>
      <c r="D19" s="28">
        <v>3639.3</v>
      </c>
      <c r="E19" s="28">
        <v>3363.4</v>
      </c>
      <c r="F19" s="29">
        <f t="shared" si="0"/>
        <v>-663.4000000000001</v>
      </c>
      <c r="G19" s="21">
        <f t="shared" si="1"/>
        <v>-275.9000000000001</v>
      </c>
      <c r="H19" s="30">
        <f t="shared" si="2"/>
        <v>83.52537995430615</v>
      </c>
      <c r="I19" s="26">
        <f t="shared" si="3"/>
        <v>92.41887176105294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539.9</v>
      </c>
      <c r="E20" s="28">
        <v>475.6</v>
      </c>
      <c r="F20" s="29">
        <f t="shared" si="0"/>
        <v>-294.4</v>
      </c>
      <c r="G20" s="21">
        <f t="shared" si="1"/>
        <v>-64.29999999999995</v>
      </c>
      <c r="H20" s="30">
        <f t="shared" si="2"/>
        <v>61.76623376623377</v>
      </c>
      <c r="I20" s="26">
        <f t="shared" si="3"/>
        <v>88.09038710872385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2046.5</v>
      </c>
      <c r="E21" s="28">
        <v>2274.1</v>
      </c>
      <c r="F21" s="29">
        <f t="shared" si="0"/>
        <v>-772.8000000000002</v>
      </c>
      <c r="G21" s="21">
        <f t="shared" si="1"/>
        <v>227.5999999999999</v>
      </c>
      <c r="H21" s="30">
        <f t="shared" si="2"/>
        <v>74.63651580294726</v>
      </c>
      <c r="I21" s="26">
        <f t="shared" si="3"/>
        <v>111.12142682628878</v>
      </c>
    </row>
    <row r="22" spans="1:9" ht="28.5" customHeight="1">
      <c r="A22" s="13">
        <v>14</v>
      </c>
      <c r="B22" s="25" t="s">
        <v>17</v>
      </c>
      <c r="C22" s="27">
        <v>706.7</v>
      </c>
      <c r="D22" s="28">
        <v>521.9</v>
      </c>
      <c r="E22" s="28">
        <v>612.5</v>
      </c>
      <c r="F22" s="29">
        <f t="shared" si="0"/>
        <v>-94.20000000000005</v>
      </c>
      <c r="G22" s="21">
        <f t="shared" si="1"/>
        <v>90.60000000000002</v>
      </c>
      <c r="H22" s="30">
        <f t="shared" si="2"/>
        <v>86.67044007358143</v>
      </c>
      <c r="I22" s="26">
        <f t="shared" si="3"/>
        <v>117.3596474420387</v>
      </c>
    </row>
    <row r="23" spans="1:9" ht="28.5" customHeight="1">
      <c r="A23" s="13">
        <v>15</v>
      </c>
      <c r="B23" s="25" t="s">
        <v>19</v>
      </c>
      <c r="C23" s="27">
        <v>948.3</v>
      </c>
      <c r="D23" s="28">
        <v>641.9</v>
      </c>
      <c r="E23" s="28">
        <v>521.8</v>
      </c>
      <c r="F23" s="29">
        <f t="shared" si="0"/>
        <v>-426.5</v>
      </c>
      <c r="G23" s="21">
        <f t="shared" si="1"/>
        <v>-120.10000000000002</v>
      </c>
      <c r="H23" s="30">
        <f t="shared" si="2"/>
        <v>55.02478118738795</v>
      </c>
      <c r="I23" s="26">
        <f t="shared" si="3"/>
        <v>81.28992054837202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618.3</v>
      </c>
      <c r="E24" s="28">
        <v>483.3</v>
      </c>
      <c r="F24" s="29">
        <f t="shared" si="0"/>
        <v>-400.09999999999997</v>
      </c>
      <c r="G24" s="21">
        <f t="shared" si="1"/>
        <v>-134.99999999999994</v>
      </c>
      <c r="H24" s="30">
        <f t="shared" si="2"/>
        <v>54.70907856010867</v>
      </c>
      <c r="I24" s="26">
        <f t="shared" si="3"/>
        <v>78.16593886462883</v>
      </c>
    </row>
    <row r="25" spans="1:9" ht="26.25" customHeight="1">
      <c r="A25" s="13">
        <v>17</v>
      </c>
      <c r="B25" s="25" t="s">
        <v>20</v>
      </c>
      <c r="C25" s="27">
        <v>775.6</v>
      </c>
      <c r="D25" s="28">
        <v>521.8</v>
      </c>
      <c r="E25" s="28">
        <v>404.1</v>
      </c>
      <c r="F25" s="29">
        <f t="shared" si="0"/>
        <v>-371.5</v>
      </c>
      <c r="G25" s="21">
        <f t="shared" si="1"/>
        <v>-117.69999999999993</v>
      </c>
      <c r="H25" s="30">
        <f t="shared" si="2"/>
        <v>52.10159876224858</v>
      </c>
      <c r="I25" s="26">
        <f t="shared" si="3"/>
        <v>77.44346492909162</v>
      </c>
    </row>
    <row r="26" spans="1:9" ht="30.75" customHeight="1">
      <c r="A26" s="13">
        <v>18</v>
      </c>
      <c r="B26" s="25" t="s">
        <v>22</v>
      </c>
      <c r="C26" s="27">
        <v>1690.6</v>
      </c>
      <c r="D26" s="28">
        <v>1269.4</v>
      </c>
      <c r="E26" s="28">
        <v>1335.7</v>
      </c>
      <c r="F26" s="29">
        <f t="shared" si="0"/>
        <v>-354.89999999999986</v>
      </c>
      <c r="G26" s="21">
        <f t="shared" si="1"/>
        <v>66.29999999999995</v>
      </c>
      <c r="H26" s="30">
        <f t="shared" si="2"/>
        <v>79.00745297527506</v>
      </c>
      <c r="I26" s="26">
        <f t="shared" si="3"/>
        <v>105.22293997164014</v>
      </c>
    </row>
    <row r="27" spans="1:9" ht="29.25" customHeight="1">
      <c r="A27" s="13">
        <v>19</v>
      </c>
      <c r="B27" s="25" t="s">
        <v>23</v>
      </c>
      <c r="C27" s="27">
        <v>36761.1</v>
      </c>
      <c r="D27" s="28">
        <v>28103.8</v>
      </c>
      <c r="E27" s="28">
        <v>32843.8</v>
      </c>
      <c r="F27" s="29">
        <f t="shared" si="0"/>
        <v>-3917.2999999999956</v>
      </c>
      <c r="G27" s="21">
        <f t="shared" si="1"/>
        <v>4740.000000000004</v>
      </c>
      <c r="H27" s="30">
        <f t="shared" si="2"/>
        <v>89.34389884959919</v>
      </c>
      <c r="I27" s="26">
        <f t="shared" si="3"/>
        <v>116.86604658444766</v>
      </c>
    </row>
    <row r="28" spans="1:9" ht="55.5" customHeight="1">
      <c r="A28" s="13">
        <v>20</v>
      </c>
      <c r="B28" s="25" t="s">
        <v>24</v>
      </c>
      <c r="C28" s="27">
        <v>79065.1</v>
      </c>
      <c r="D28" s="28">
        <v>56612.7</v>
      </c>
      <c r="E28" s="28">
        <v>56225.3</v>
      </c>
      <c r="F28" s="29">
        <f t="shared" si="0"/>
        <v>-22839.800000000003</v>
      </c>
      <c r="G28" s="21">
        <f t="shared" si="1"/>
        <v>-387.3999999999942</v>
      </c>
      <c r="H28" s="30">
        <f t="shared" si="2"/>
        <v>71.11266538586557</v>
      </c>
      <c r="I28" s="26">
        <f t="shared" si="3"/>
        <v>99.31570124724665</v>
      </c>
    </row>
    <row r="29" spans="1:9" ht="77.25" customHeight="1">
      <c r="A29" s="13"/>
      <c r="B29" s="12" t="s">
        <v>26</v>
      </c>
      <c r="C29" s="21">
        <f>SUM(C9:C28)</f>
        <v>139656.6</v>
      </c>
      <c r="D29" s="21">
        <f>SUM(D9:D28)</f>
        <v>102188.2</v>
      </c>
      <c r="E29" s="21">
        <f>SUM(E9:E28)</f>
        <v>107080</v>
      </c>
      <c r="F29" s="21">
        <f>SUM(F9:F28)</f>
        <v>-32576.6</v>
      </c>
      <c r="G29" s="21">
        <f>SUM(G9:G28)</f>
        <v>4891.80000000001</v>
      </c>
      <c r="H29" s="21">
        <f t="shared" si="2"/>
        <v>76.67378412477463</v>
      </c>
      <c r="I29" s="21">
        <f t="shared" si="3"/>
        <v>104.78704977678441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204376.4</v>
      </c>
      <c r="E30" s="15">
        <f>+L21+SUM(E10:E29)</f>
        <v>213731.40000000002</v>
      </c>
      <c r="F30" s="15"/>
      <c r="G30" s="15">
        <f t="shared" si="1"/>
        <v>9355.00000000003</v>
      </c>
      <c r="H30" s="15"/>
      <c r="I30" s="15">
        <f t="shared" si="3"/>
        <v>104.57733867511124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1"/>
      <c r="C32" s="41"/>
      <c r="D32" s="41"/>
      <c r="E32" s="41"/>
      <c r="F32" s="41"/>
      <c r="G32" s="41"/>
      <c r="H32" s="41"/>
      <c r="I32" s="41"/>
    </row>
    <row r="33" spans="1:9" ht="54.75" customHeight="1">
      <c r="A33" s="20"/>
      <c r="B33" s="46" t="s">
        <v>35</v>
      </c>
      <c r="C33" s="46"/>
      <c r="D33" s="46"/>
      <c r="E33" s="46"/>
      <c r="F33" s="46"/>
      <c r="G33" s="46"/>
      <c r="H33" s="46"/>
      <c r="I33" s="46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C7:C8"/>
    <mergeCell ref="D7:D8"/>
    <mergeCell ref="E7:E8"/>
    <mergeCell ref="B32:I32"/>
    <mergeCell ref="F7:G7"/>
    <mergeCell ref="H7:I7"/>
    <mergeCell ref="B33:I33"/>
    <mergeCell ref="A1:I1"/>
    <mergeCell ref="A2:I4"/>
    <mergeCell ref="B5:I5"/>
    <mergeCell ref="A7:A8"/>
    <mergeCell ref="B7:B8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D3</cp:lastModifiedBy>
  <cp:lastPrinted>2017-08-11T11:25:23Z</cp:lastPrinted>
  <dcterms:created xsi:type="dcterms:W3CDTF">1999-10-12T11:19:39Z</dcterms:created>
  <dcterms:modified xsi:type="dcterms:W3CDTF">2017-08-11T11:25:28Z</dcterms:modified>
  <cp:category/>
  <cp:version/>
  <cp:contentType/>
  <cp:contentStatus/>
</cp:coreProperties>
</file>