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<sst xmlns="http://schemas.openxmlformats.org/spreadsheetml/2006/main" count="70" uniqueCount="45">
  <si>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</si>
  <si>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</si>
  <si>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</si>
  <si>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</si>
  <si>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</si>
  <si>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</si>
  <si>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</si>
  <si>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</si>
  <si>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</si>
  <si>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</si>
  <si>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</si>
  <si>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</si>
  <si>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</si>
  <si>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</si>
  <si>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</si>
  <si>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</si>
  <si>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</si>
  <si>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</si>
  <si>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</si>
  <si>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</si>
  <si>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</si>
  <si>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</si>
  <si>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</si>
  <si>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</si>
  <si>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</si>
  <si>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</si>
  <si>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</si>
  <si>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</si>
  <si>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</si>
  <si>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</si>
  <si>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</si>
  <si>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</si>
  <si>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</si>
  <si>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</si>
  <si>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</si>
  <si>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</si>
  <si>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</si>
  <si>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</si>
  <si>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 xml:space="preserve">              виконання  бюджету  Сарненського  району за січень-вересень 2017 року</t>
  </si>
  <si>
    <t>Затверджено з урахуванням змін на січень-вересень 2017 року</t>
  </si>
  <si>
    <t>Фактично  надійшло за січень-вересень 2017 року</t>
  </si>
  <si>
    <t>до затвердженого з ураз.змін плану на січень-вересень 2017 року</t>
  </si>
  <si>
    <t>до затвердженого з урах.змін плану на січень-вересень 2017 року</t>
  </si>
  <si>
    <t>Начальник фінуправління                                                                                                         О.А.Радько</t>
  </si>
  <si>
    <t>станом на 29.09.2017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</si>
</sst>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50965"/>
        <c:crosses val="autoZero"/>
        <c:auto val="1"/>
        <c:lblOffset val="100"/>
        <c:tickLblSkip val="2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4" sqref="D14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2" t="s">
        <v>44</v>
      </c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9" t="s">
        <v>0</v>
      </c>
      <c r="B7" s="39" t="s">
        <v>1</v>
      </c>
      <c r="C7" s="39" t="s">
        <v>35</v>
      </c>
      <c r="D7" s="39" t="s">
        <v>39</v>
      </c>
      <c r="E7" s="39" t="s">
        <v>40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0"/>
      <c r="C8" s="40"/>
      <c r="D8" s="40"/>
      <c r="E8" s="40"/>
      <c r="F8" s="24" t="s">
        <v>36</v>
      </c>
      <c r="G8" s="24" t="s">
        <v>41</v>
      </c>
      <c r="H8" s="24" t="s">
        <v>37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658.2</v>
      </c>
      <c r="D9" s="28">
        <v>513.1</v>
      </c>
      <c r="E9" s="29">
        <v>592.6</v>
      </c>
      <c r="F9" s="29">
        <f aca="true" t="shared" si="0" ref="F9:F28">SUM(E9-C9)</f>
        <v>-65.60000000000002</v>
      </c>
      <c r="G9" s="21">
        <f aca="true" t="shared" si="1" ref="G9:G30">E9-D9</f>
        <v>79.5</v>
      </c>
      <c r="H9" s="30">
        <f aca="true" t="shared" si="2" ref="H9:H29">E9/C9*100</f>
        <v>90.03342449103616</v>
      </c>
      <c r="I9" s="26">
        <f aca="true" t="shared" si="3" ref="I9:I30">E9/D9*100</f>
        <v>115.4940557396219</v>
      </c>
    </row>
    <row r="10" spans="1:9" ht="33.75" customHeight="1">
      <c r="A10" s="13">
        <v>2</v>
      </c>
      <c r="B10" s="25" t="s">
        <v>3</v>
      </c>
      <c r="C10" s="27">
        <v>5162.1</v>
      </c>
      <c r="D10" s="28">
        <v>4316.7</v>
      </c>
      <c r="E10" s="31">
        <v>4432.7</v>
      </c>
      <c r="F10" s="29">
        <f t="shared" si="0"/>
        <v>-729.4000000000005</v>
      </c>
      <c r="G10" s="21">
        <f t="shared" si="1"/>
        <v>116</v>
      </c>
      <c r="H10" s="30">
        <f t="shared" si="2"/>
        <v>85.87009162937564</v>
      </c>
      <c r="I10" s="26">
        <f t="shared" si="3"/>
        <v>102.6872379363866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407.9</v>
      </c>
      <c r="E11" s="31">
        <v>401.4</v>
      </c>
      <c r="F11" s="29">
        <f t="shared" si="0"/>
        <v>-206.60000000000002</v>
      </c>
      <c r="G11" s="21">
        <f t="shared" si="1"/>
        <v>-6.5</v>
      </c>
      <c r="H11" s="30">
        <f t="shared" si="2"/>
        <v>66.01973684210526</v>
      </c>
      <c r="I11" s="26">
        <f t="shared" si="3"/>
        <v>98.40647217455259</v>
      </c>
    </row>
    <row r="12" spans="1:9" ht="29.25" customHeight="1">
      <c r="A12" s="13">
        <v>4</v>
      </c>
      <c r="B12" s="25" t="s">
        <v>5</v>
      </c>
      <c r="C12" s="27">
        <v>450.1</v>
      </c>
      <c r="D12" s="31">
        <v>318.1</v>
      </c>
      <c r="E12" s="31">
        <v>513.3</v>
      </c>
      <c r="F12" s="29">
        <f t="shared" si="0"/>
        <v>63.19999999999993</v>
      </c>
      <c r="G12" s="21">
        <f t="shared" si="1"/>
        <v>195.19999999999993</v>
      </c>
      <c r="H12" s="30">
        <f t="shared" si="2"/>
        <v>114.04132415018884</v>
      </c>
      <c r="I12" s="26">
        <f t="shared" si="3"/>
        <v>161.36435083307134</v>
      </c>
    </row>
    <row r="13" spans="1:9" ht="32.25" customHeight="1">
      <c r="A13" s="13">
        <v>5</v>
      </c>
      <c r="B13" s="25" t="s">
        <v>9</v>
      </c>
      <c r="C13" s="27">
        <v>814.7</v>
      </c>
      <c r="D13" s="28">
        <v>666.7</v>
      </c>
      <c r="E13" s="28">
        <v>811.6</v>
      </c>
      <c r="F13" s="29">
        <f t="shared" si="0"/>
        <v>-3.1000000000000227</v>
      </c>
      <c r="G13" s="21">
        <f t="shared" si="1"/>
        <v>144.89999999999998</v>
      </c>
      <c r="H13" s="30">
        <f t="shared" si="2"/>
        <v>99.61949183748618</v>
      </c>
      <c r="I13" s="26">
        <f t="shared" si="3"/>
        <v>121.73391330433478</v>
      </c>
    </row>
    <row r="14" spans="1:9" ht="31.5" customHeight="1">
      <c r="A14" s="13">
        <v>6</v>
      </c>
      <c r="B14" s="25" t="s">
        <v>8</v>
      </c>
      <c r="C14" s="27">
        <v>1159</v>
      </c>
      <c r="D14" s="28">
        <v>837</v>
      </c>
      <c r="E14" s="28">
        <v>887.9</v>
      </c>
      <c r="F14" s="29">
        <f t="shared" si="0"/>
        <v>-271.1</v>
      </c>
      <c r="G14" s="21">
        <f t="shared" si="1"/>
        <v>50.89999999999998</v>
      </c>
      <c r="H14" s="30">
        <f t="shared" si="2"/>
        <v>76.60914581535808</v>
      </c>
      <c r="I14" s="26">
        <f t="shared" si="3"/>
        <v>106.08124253285543</v>
      </c>
    </row>
    <row r="15" spans="1:9" ht="34.5" customHeight="1">
      <c r="A15" s="13">
        <v>7</v>
      </c>
      <c r="B15" s="25" t="s">
        <v>10</v>
      </c>
      <c r="C15" s="27">
        <v>782.2</v>
      </c>
      <c r="D15" s="28">
        <v>583.1</v>
      </c>
      <c r="E15" s="28">
        <v>604.3</v>
      </c>
      <c r="F15" s="29">
        <f t="shared" si="0"/>
        <v>-177.9000000000001</v>
      </c>
      <c r="G15" s="21">
        <f t="shared" si="1"/>
        <v>21.199999999999932</v>
      </c>
      <c r="H15" s="30">
        <f t="shared" si="2"/>
        <v>77.25645614932242</v>
      </c>
      <c r="I15" s="26">
        <f t="shared" si="3"/>
        <v>103.63574001028981</v>
      </c>
    </row>
    <row r="16" spans="1:9" ht="30.75" customHeight="1">
      <c r="A16" s="13">
        <v>8</v>
      </c>
      <c r="B16" s="25" t="s">
        <v>11</v>
      </c>
      <c r="C16" s="27">
        <v>640.9</v>
      </c>
      <c r="D16" s="28">
        <v>561.9</v>
      </c>
      <c r="E16" s="28">
        <v>593</v>
      </c>
      <c r="F16" s="29">
        <f t="shared" si="0"/>
        <v>-47.89999999999998</v>
      </c>
      <c r="G16" s="21">
        <f t="shared" si="1"/>
        <v>31.100000000000023</v>
      </c>
      <c r="H16" s="30">
        <f t="shared" si="2"/>
        <v>92.526135122484</v>
      </c>
      <c r="I16" s="26">
        <f t="shared" si="3"/>
        <v>105.53479266773446</v>
      </c>
    </row>
    <row r="17" spans="1:9" ht="33.75" customHeight="1">
      <c r="A17" s="13">
        <v>9</v>
      </c>
      <c r="B17" s="25" t="s">
        <v>12</v>
      </c>
      <c r="C17" s="27">
        <v>489.7</v>
      </c>
      <c r="D17" s="28">
        <v>380.5</v>
      </c>
      <c r="E17" s="28">
        <v>374.1</v>
      </c>
      <c r="F17" s="29">
        <f t="shared" si="0"/>
        <v>-115.59999999999997</v>
      </c>
      <c r="G17" s="21">
        <f t="shared" si="1"/>
        <v>-6.399999999999977</v>
      </c>
      <c r="H17" s="30">
        <f t="shared" si="2"/>
        <v>76.39371043496018</v>
      </c>
      <c r="I17" s="26">
        <f t="shared" si="3"/>
        <v>98.31800262812091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883.3</v>
      </c>
      <c r="E18" s="28">
        <v>876.5</v>
      </c>
      <c r="F18" s="29">
        <f t="shared" si="0"/>
        <v>-463.29999999999995</v>
      </c>
      <c r="G18" s="21">
        <f t="shared" si="1"/>
        <v>-6.7999999999999545</v>
      </c>
      <c r="H18" s="30">
        <f t="shared" si="2"/>
        <v>65.42021197193611</v>
      </c>
      <c r="I18" s="26">
        <f t="shared" si="3"/>
        <v>99.23015962866523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3751.9</v>
      </c>
      <c r="E19" s="28">
        <v>3577.2</v>
      </c>
      <c r="F19" s="29">
        <f t="shared" si="0"/>
        <v>-449.60000000000036</v>
      </c>
      <c r="G19" s="21">
        <f t="shared" si="1"/>
        <v>-174.70000000000027</v>
      </c>
      <c r="H19" s="30">
        <f t="shared" si="2"/>
        <v>88.83480679447699</v>
      </c>
      <c r="I19" s="26">
        <f t="shared" si="3"/>
        <v>95.34369252911857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609.3</v>
      </c>
      <c r="E20" s="28">
        <v>665</v>
      </c>
      <c r="F20" s="29">
        <f t="shared" si="0"/>
        <v>-105</v>
      </c>
      <c r="G20" s="21">
        <f t="shared" si="1"/>
        <v>55.700000000000045</v>
      </c>
      <c r="H20" s="30">
        <f t="shared" si="2"/>
        <v>86.36363636363636</v>
      </c>
      <c r="I20" s="26">
        <f t="shared" si="3"/>
        <v>109.141637945183</v>
      </c>
    </row>
    <row r="21" spans="1:9" ht="27.75" customHeight="1">
      <c r="A21" s="13">
        <v>13</v>
      </c>
      <c r="B21" s="25" t="s">
        <v>16</v>
      </c>
      <c r="C21" s="27">
        <v>3345.2</v>
      </c>
      <c r="D21" s="28">
        <v>2584.4</v>
      </c>
      <c r="E21" s="28">
        <v>2722.8</v>
      </c>
      <c r="F21" s="29">
        <f t="shared" si="0"/>
        <v>-622.3999999999996</v>
      </c>
      <c r="G21" s="21">
        <f t="shared" si="1"/>
        <v>138.4000000000001</v>
      </c>
      <c r="H21" s="30">
        <f t="shared" si="2"/>
        <v>81.39423651799595</v>
      </c>
      <c r="I21" s="26">
        <f t="shared" si="3"/>
        <v>105.3552081721096</v>
      </c>
    </row>
    <row r="22" spans="1:9" ht="28.5" customHeight="1">
      <c r="A22" s="13">
        <v>14</v>
      </c>
      <c r="B22" s="25" t="s">
        <v>17</v>
      </c>
      <c r="C22" s="27">
        <v>827.7</v>
      </c>
      <c r="D22" s="28">
        <v>689.2</v>
      </c>
      <c r="E22" s="28">
        <v>737.1</v>
      </c>
      <c r="F22" s="29">
        <f t="shared" si="0"/>
        <v>-90.60000000000002</v>
      </c>
      <c r="G22" s="21">
        <f t="shared" si="1"/>
        <v>47.89999999999998</v>
      </c>
      <c r="H22" s="30">
        <f t="shared" si="2"/>
        <v>89.05400507430228</v>
      </c>
      <c r="I22" s="26">
        <f t="shared" si="3"/>
        <v>106.95008705745792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702.5</v>
      </c>
      <c r="E23" s="28">
        <v>706.3</v>
      </c>
      <c r="F23" s="29">
        <f t="shared" si="0"/>
        <v>-242</v>
      </c>
      <c r="G23" s="21">
        <f t="shared" si="1"/>
        <v>3.7999999999999545</v>
      </c>
      <c r="H23" s="30">
        <f t="shared" si="2"/>
        <v>74.48064958346514</v>
      </c>
      <c r="I23" s="26">
        <f t="shared" si="3"/>
        <v>100.5409252669039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678.5</v>
      </c>
      <c r="E24" s="28">
        <v>619.5</v>
      </c>
      <c r="F24" s="29">
        <f t="shared" si="0"/>
        <v>-263.9</v>
      </c>
      <c r="G24" s="21">
        <f t="shared" si="1"/>
        <v>-59</v>
      </c>
      <c r="H24" s="30">
        <f t="shared" si="2"/>
        <v>70.12678288431063</v>
      </c>
      <c r="I24" s="26">
        <f t="shared" si="3"/>
        <v>91.30434782608695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581.3</v>
      </c>
      <c r="E25" s="28">
        <v>613.3</v>
      </c>
      <c r="F25" s="29">
        <f t="shared" si="0"/>
        <v>-162.30000000000007</v>
      </c>
      <c r="G25" s="21">
        <f t="shared" si="1"/>
        <v>32</v>
      </c>
      <c r="H25" s="30">
        <f t="shared" si="2"/>
        <v>79.07426508509539</v>
      </c>
      <c r="I25" s="26">
        <f t="shared" si="3"/>
        <v>105.50490280405987</v>
      </c>
    </row>
    <row r="26" spans="1:9" ht="30.75" customHeight="1">
      <c r="A26" s="13">
        <v>18</v>
      </c>
      <c r="B26" s="25" t="s">
        <v>22</v>
      </c>
      <c r="C26" s="27">
        <v>1790.6</v>
      </c>
      <c r="D26" s="28">
        <v>1469.2</v>
      </c>
      <c r="E26" s="28">
        <v>1559.6</v>
      </c>
      <c r="F26" s="29">
        <f t="shared" si="0"/>
        <v>-231</v>
      </c>
      <c r="G26" s="21">
        <f t="shared" si="1"/>
        <v>90.39999999999986</v>
      </c>
      <c r="H26" s="30">
        <f t="shared" si="2"/>
        <v>87.0992963252541</v>
      </c>
      <c r="I26" s="26">
        <f t="shared" si="3"/>
        <v>106.15300843996731</v>
      </c>
    </row>
    <row r="27" spans="1:9" ht="29.25" customHeight="1">
      <c r="A27" s="13">
        <v>19</v>
      </c>
      <c r="B27" s="25" t="s">
        <v>23</v>
      </c>
      <c r="C27" s="27">
        <v>37507.8</v>
      </c>
      <c r="D27" s="28">
        <v>31083.7</v>
      </c>
      <c r="E27" s="28">
        <v>38865.8</v>
      </c>
      <c r="F27" s="29">
        <f t="shared" si="0"/>
        <v>1358</v>
      </c>
      <c r="G27" s="21">
        <f t="shared" si="1"/>
        <v>7782.100000000002</v>
      </c>
      <c r="H27" s="30">
        <f t="shared" si="2"/>
        <v>103.62058025264078</v>
      </c>
      <c r="I27" s="26">
        <f t="shared" si="3"/>
        <v>125.03595131853673</v>
      </c>
    </row>
    <row r="28" spans="1:9" ht="55.5" customHeight="1">
      <c r="A28" s="13">
        <v>20</v>
      </c>
      <c r="B28" s="25" t="s">
        <v>24</v>
      </c>
      <c r="C28" s="27">
        <v>82998.4</v>
      </c>
      <c r="D28" s="28">
        <v>66321.4</v>
      </c>
      <c r="E28" s="28">
        <v>67533.6</v>
      </c>
      <c r="F28" s="29">
        <f t="shared" si="0"/>
        <v>-15464.799999999988</v>
      </c>
      <c r="G28" s="21">
        <f t="shared" si="1"/>
        <v>1212.2000000000116</v>
      </c>
      <c r="H28" s="30">
        <f t="shared" si="2"/>
        <v>81.36735165979104</v>
      </c>
      <c r="I28" s="26">
        <f t="shared" si="3"/>
        <v>101.82776600011461</v>
      </c>
    </row>
    <row r="29" spans="1:9" ht="77.25" customHeight="1">
      <c r="A29" s="13"/>
      <c r="B29" s="12" t="s">
        <v>26</v>
      </c>
      <c r="C29" s="21">
        <f>SUM(C9:C28)</f>
        <v>145978.5</v>
      </c>
      <c r="D29" s="21">
        <f>SUM(D9:D28)</f>
        <v>117939.7</v>
      </c>
      <c r="E29" s="21">
        <f>SUM(E9:E28)</f>
        <v>127687.6</v>
      </c>
      <c r="F29" s="21">
        <f>SUM(F9:F28)</f>
        <v>-18290.89999999999</v>
      </c>
      <c r="G29" s="21">
        <f>SUM(G9:G28)</f>
        <v>9747.900000000014</v>
      </c>
      <c r="H29" s="21">
        <f t="shared" si="2"/>
        <v>87.47014115092291</v>
      </c>
      <c r="I29" s="21">
        <f t="shared" si="3"/>
        <v>108.26515583811049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235879.4</v>
      </c>
      <c r="E30" s="15">
        <f>+L21+SUM(E10:E29)</f>
        <v>254782.6</v>
      </c>
      <c r="F30" s="15"/>
      <c r="G30" s="15">
        <f t="shared" si="1"/>
        <v>18903.20000000001</v>
      </c>
      <c r="H30" s="15"/>
      <c r="I30" s="15">
        <f t="shared" si="3"/>
        <v>108.01392576036737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1"/>
      <c r="C32" s="41"/>
      <c r="D32" s="41"/>
      <c r="E32" s="41"/>
      <c r="F32" s="41"/>
      <c r="G32" s="41"/>
      <c r="H32" s="41"/>
      <c r="I32" s="41"/>
    </row>
    <row r="33" spans="1:9" ht="54.75" customHeight="1">
      <c r="A33" s="20"/>
      <c r="B33" s="46" t="s">
        <v>43</v>
      </c>
      <c r="C33" s="46"/>
      <c r="D33" s="46"/>
      <c r="E33" s="46"/>
      <c r="F33" s="46"/>
      <c r="G33" s="46"/>
      <c r="H33" s="46"/>
      <c r="I33" s="46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  <mergeCell ref="F7:G7"/>
    <mergeCell ref="H7:I7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2017-09-22T08:47:54Z</cp:lastPrinted>
  <dcterms:created xsi:type="dcterms:W3CDTF">1999-10-12T11:19:39Z</dcterms:created>
  <dcterms:modified xsi:type="dcterms:W3CDTF">2017-09-29T11:49:35Z</dcterms:modified>
  <cp:category/>
  <cp:version/>
  <cp:contentType/>
  <cp:contentStatus/>
</cp:coreProperties>
</file>