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<sst xmlns="http://schemas.openxmlformats.org/spreadsheetml/2006/main" count="69" uniqueCount="43">
  <si>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</si>
  <si>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</si>
  <si>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</si>
  <si>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</si>
  <si>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</si>
  <si>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</si>
  <si>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</si>
  <si>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</si>
  <si>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</si>
  <si>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</si>
  <si>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</si>
  <si>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</si>
  <si>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</si>
  <si>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</si>
  <si>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</si>
  <si>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</si>
  <si>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</si>
  <si>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</si>
  <si>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</si>
  <si>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</si>
  <si>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</si>
  <si>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</si>
  <si>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</si>
  <si>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</si>
  <si>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</si>
  <si>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</si>
  <si>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</si>
  <si>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</si>
  <si>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</si>
  <si>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</si>
  <si>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</si>
  <si>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</si>
  <si>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</si>
  <si>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</si>
  <si>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</si>
  <si>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2017 рік</t>
  </si>
  <si>
    <t>до затвердженого з урах.змін плану на 2017 рік</t>
  </si>
  <si>
    <t>затвердженого з урах.змін плану на 2017 рік</t>
  </si>
  <si>
    <t>Начальник фінуправління                                                                                                         О.А.Радько</t>
  </si>
  <si>
    <t xml:space="preserve">              виконання  бюджету  Сарненського  району за січень-листопад 2017 року</t>
  </si>
  <si>
    <t>Затверджено з урахуванням змін на січень-листопад 2017 року</t>
  </si>
  <si>
    <t>Фактично  надійшло за січень-листопад 2017 року</t>
  </si>
  <si>
    <t>до затвердженого з урах.змін плану на січень-листопад 2017 року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</si>
</sst>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81" fontId="18" fillId="33" borderId="10" xfId="0" applyNumberFormat="1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12434079"/>
        <c:axId val="44797848"/>
      </c:bar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97848"/>
        <c:crosses val="autoZero"/>
        <c:auto val="1"/>
        <c:lblOffset val="100"/>
        <c:tickLblSkip val="2"/>
        <c:noMultiLvlLbl val="0"/>
      </c:catAx>
      <c:valAx>
        <c:axId val="4479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34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7" sqref="C17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</row>
    <row r="2" spans="1:9" ht="25.5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ht="11.25" customHeight="1">
      <c r="A4" s="45"/>
      <c r="B4" s="45"/>
      <c r="C4" s="45"/>
      <c r="D4" s="45"/>
      <c r="E4" s="45"/>
      <c r="F4" s="45"/>
      <c r="G4" s="45"/>
      <c r="H4" s="45"/>
      <c r="I4" s="45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6" t="s">
        <v>0</v>
      </c>
      <c r="B7" s="48" t="s">
        <v>1</v>
      </c>
      <c r="C7" s="48" t="s">
        <v>35</v>
      </c>
      <c r="D7" s="48" t="s">
        <v>40</v>
      </c>
      <c r="E7" s="48" t="s">
        <v>41</v>
      </c>
      <c r="F7" s="39" t="s">
        <v>32</v>
      </c>
      <c r="G7" s="40"/>
      <c r="H7" s="41" t="s">
        <v>28</v>
      </c>
      <c r="I7" s="42"/>
    </row>
    <row r="8" spans="1:9" ht="207.75" customHeight="1">
      <c r="A8" s="47"/>
      <c r="B8" s="49"/>
      <c r="C8" s="49"/>
      <c r="D8" s="49"/>
      <c r="E8" s="49"/>
      <c r="F8" s="24" t="s">
        <v>36</v>
      </c>
      <c r="G8" s="24" t="s">
        <v>42</v>
      </c>
      <c r="H8" s="24" t="s">
        <v>37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788.2</v>
      </c>
      <c r="D9" s="28">
        <v>723.8</v>
      </c>
      <c r="E9" s="29">
        <v>1019.1</v>
      </c>
      <c r="F9" s="29">
        <f aca="true" t="shared" si="0" ref="F9:F28">SUM(E9-C9)</f>
        <v>230.89999999999998</v>
      </c>
      <c r="G9" s="21">
        <f aca="true" t="shared" si="1" ref="G9:G30">E9-D9</f>
        <v>295.30000000000007</v>
      </c>
      <c r="H9" s="30">
        <f aca="true" t="shared" si="2" ref="H9:H29">E9/C9*100</f>
        <v>129.2945952803857</v>
      </c>
      <c r="I9" s="26">
        <f aca="true" t="shared" si="3" ref="I9:I30">E9/D9*100</f>
        <v>140.7985631389887</v>
      </c>
    </row>
    <row r="10" spans="1:9" ht="33.75" customHeight="1">
      <c r="A10" s="13">
        <v>2</v>
      </c>
      <c r="B10" s="25" t="s">
        <v>3</v>
      </c>
      <c r="C10" s="27">
        <v>5680.5</v>
      </c>
      <c r="D10" s="28">
        <v>5429.5</v>
      </c>
      <c r="E10" s="31">
        <v>6081.5</v>
      </c>
      <c r="F10" s="29">
        <f t="shared" si="0"/>
        <v>401</v>
      </c>
      <c r="G10" s="21">
        <f t="shared" si="1"/>
        <v>652</v>
      </c>
      <c r="H10" s="30">
        <f t="shared" si="2"/>
        <v>107.05923774315642</v>
      </c>
      <c r="I10" s="26">
        <f t="shared" si="3"/>
        <v>112.00847223501242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539.5</v>
      </c>
      <c r="E11" s="31">
        <v>492.5</v>
      </c>
      <c r="F11" s="29">
        <f t="shared" si="0"/>
        <v>-115.5</v>
      </c>
      <c r="G11" s="21">
        <f t="shared" si="1"/>
        <v>-47</v>
      </c>
      <c r="H11" s="30">
        <f t="shared" si="2"/>
        <v>81.00328947368422</v>
      </c>
      <c r="I11" s="26">
        <f t="shared" si="3"/>
        <v>91.28822984244671</v>
      </c>
    </row>
    <row r="12" spans="1:9" ht="29.25" customHeight="1">
      <c r="A12" s="13">
        <v>4</v>
      </c>
      <c r="B12" s="25" t="s">
        <v>5</v>
      </c>
      <c r="C12" s="27">
        <v>576.8</v>
      </c>
      <c r="D12" s="31">
        <v>563.8</v>
      </c>
      <c r="E12" s="31">
        <v>823.7</v>
      </c>
      <c r="F12" s="29">
        <f t="shared" si="0"/>
        <v>246.9000000000001</v>
      </c>
      <c r="G12" s="21">
        <f t="shared" si="1"/>
        <v>259.9000000000001</v>
      </c>
      <c r="H12" s="30">
        <f t="shared" si="2"/>
        <v>142.80513176144245</v>
      </c>
      <c r="I12" s="26">
        <f t="shared" si="3"/>
        <v>146.0979070592409</v>
      </c>
    </row>
    <row r="13" spans="1:9" ht="32.25" customHeight="1">
      <c r="A13" s="13">
        <v>5</v>
      </c>
      <c r="B13" s="25" t="s">
        <v>9</v>
      </c>
      <c r="C13" s="27">
        <v>885.4</v>
      </c>
      <c r="D13" s="28">
        <v>844.5</v>
      </c>
      <c r="E13" s="28">
        <v>1005.1</v>
      </c>
      <c r="F13" s="29">
        <f t="shared" si="0"/>
        <v>119.70000000000005</v>
      </c>
      <c r="G13" s="21">
        <f t="shared" si="1"/>
        <v>160.60000000000002</v>
      </c>
      <c r="H13" s="30">
        <f t="shared" si="2"/>
        <v>113.51931330472102</v>
      </c>
      <c r="I13" s="26">
        <f t="shared" si="3"/>
        <v>119.01716992303137</v>
      </c>
    </row>
    <row r="14" spans="1:9" ht="31.5" customHeight="1">
      <c r="A14" s="13">
        <v>6</v>
      </c>
      <c r="B14" s="25" t="s">
        <v>8</v>
      </c>
      <c r="C14" s="27">
        <v>1297</v>
      </c>
      <c r="D14" s="28">
        <v>1177.9</v>
      </c>
      <c r="E14" s="28">
        <v>1227</v>
      </c>
      <c r="F14" s="29">
        <f t="shared" si="0"/>
        <v>-70</v>
      </c>
      <c r="G14" s="21">
        <f t="shared" si="1"/>
        <v>49.09999999999991</v>
      </c>
      <c r="H14" s="30">
        <f t="shared" si="2"/>
        <v>94.60292983808789</v>
      </c>
      <c r="I14" s="26">
        <f t="shared" si="3"/>
        <v>104.16843535104847</v>
      </c>
    </row>
    <row r="15" spans="1:9" ht="34.5" customHeight="1">
      <c r="A15" s="13">
        <v>7</v>
      </c>
      <c r="B15" s="25" t="s">
        <v>10</v>
      </c>
      <c r="C15" s="27">
        <v>835</v>
      </c>
      <c r="D15" s="28">
        <v>804.9</v>
      </c>
      <c r="E15" s="28">
        <v>805.8</v>
      </c>
      <c r="F15" s="29">
        <f t="shared" si="0"/>
        <v>-29.200000000000045</v>
      </c>
      <c r="G15" s="21">
        <f t="shared" si="1"/>
        <v>0.8999999999999773</v>
      </c>
      <c r="H15" s="30">
        <f t="shared" si="2"/>
        <v>96.50299401197604</v>
      </c>
      <c r="I15" s="26">
        <f t="shared" si="3"/>
        <v>100.11181513231458</v>
      </c>
    </row>
    <row r="16" spans="1:9" ht="30.75" customHeight="1">
      <c r="A16" s="13">
        <v>8</v>
      </c>
      <c r="B16" s="25" t="s">
        <v>11</v>
      </c>
      <c r="C16" s="27">
        <v>676.5</v>
      </c>
      <c r="D16" s="28">
        <v>650.2</v>
      </c>
      <c r="E16" s="28">
        <v>854.8</v>
      </c>
      <c r="F16" s="29">
        <f t="shared" si="0"/>
        <v>178.29999999999995</v>
      </c>
      <c r="G16" s="21">
        <f t="shared" si="1"/>
        <v>204.5999999999999</v>
      </c>
      <c r="H16" s="30">
        <f t="shared" si="2"/>
        <v>126.35624538063561</v>
      </c>
      <c r="I16" s="26">
        <f t="shared" si="3"/>
        <v>131.46724084896954</v>
      </c>
    </row>
    <row r="17" spans="1:9" ht="33.75" customHeight="1">
      <c r="A17" s="13">
        <v>9</v>
      </c>
      <c r="B17" s="25" t="s">
        <v>12</v>
      </c>
      <c r="C17" s="51">
        <v>532.6</v>
      </c>
      <c r="D17" s="28">
        <v>505.8</v>
      </c>
      <c r="E17" s="28">
        <v>505.9</v>
      </c>
      <c r="F17" s="29">
        <f t="shared" si="0"/>
        <v>-26.700000000000045</v>
      </c>
      <c r="G17" s="21">
        <f t="shared" si="1"/>
        <v>0.0999999999999659</v>
      </c>
      <c r="H17" s="30">
        <f t="shared" si="2"/>
        <v>94.98685692827638</v>
      </c>
      <c r="I17" s="26">
        <f t="shared" si="3"/>
        <v>100.01977066034004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1204.7</v>
      </c>
      <c r="E18" s="28">
        <v>1034.9</v>
      </c>
      <c r="F18" s="29">
        <f t="shared" si="0"/>
        <v>-304.89999999999986</v>
      </c>
      <c r="G18" s="21">
        <f t="shared" si="1"/>
        <v>-169.79999999999995</v>
      </c>
      <c r="H18" s="30">
        <f t="shared" si="2"/>
        <v>77.24287207045829</v>
      </c>
      <c r="I18" s="26">
        <f t="shared" si="3"/>
        <v>85.90520461525692</v>
      </c>
    </row>
    <row r="19" spans="1:9" ht="27.75" customHeight="1">
      <c r="A19" s="13">
        <v>11</v>
      </c>
      <c r="B19" s="25" t="s">
        <v>14</v>
      </c>
      <c r="C19" s="27">
        <v>4026.8</v>
      </c>
      <c r="D19" s="28">
        <v>3956.1</v>
      </c>
      <c r="E19" s="28">
        <v>4708.4</v>
      </c>
      <c r="F19" s="29">
        <f t="shared" si="0"/>
        <v>681.5999999999995</v>
      </c>
      <c r="G19" s="21">
        <f t="shared" si="1"/>
        <v>752.2999999999997</v>
      </c>
      <c r="H19" s="30">
        <f t="shared" si="2"/>
        <v>116.92659183470744</v>
      </c>
      <c r="I19" s="26">
        <f t="shared" si="3"/>
        <v>119.0162028260155</v>
      </c>
    </row>
    <row r="20" spans="1:9" ht="28.5" customHeight="1">
      <c r="A20" s="13">
        <v>12</v>
      </c>
      <c r="B20" s="25" t="s">
        <v>15</v>
      </c>
      <c r="C20" s="27">
        <v>870</v>
      </c>
      <c r="D20" s="28">
        <v>819.7</v>
      </c>
      <c r="E20" s="28">
        <v>954.9</v>
      </c>
      <c r="F20" s="29">
        <f t="shared" si="0"/>
        <v>84.89999999999998</v>
      </c>
      <c r="G20" s="21">
        <f t="shared" si="1"/>
        <v>135.19999999999993</v>
      </c>
      <c r="H20" s="30">
        <f t="shared" si="2"/>
        <v>109.75862068965516</v>
      </c>
      <c r="I20" s="26">
        <f t="shared" si="3"/>
        <v>116.49383920946687</v>
      </c>
    </row>
    <row r="21" spans="1:9" ht="27.75" customHeight="1">
      <c r="A21" s="13">
        <v>13</v>
      </c>
      <c r="B21" s="25" t="s">
        <v>16</v>
      </c>
      <c r="C21" s="27">
        <v>3520.4</v>
      </c>
      <c r="D21" s="28">
        <v>3285.8</v>
      </c>
      <c r="E21" s="28">
        <v>3728.5</v>
      </c>
      <c r="F21" s="29">
        <f t="shared" si="0"/>
        <v>208.0999999999999</v>
      </c>
      <c r="G21" s="21">
        <f t="shared" si="1"/>
        <v>442.6999999999998</v>
      </c>
      <c r="H21" s="30">
        <f t="shared" si="2"/>
        <v>105.91126008408136</v>
      </c>
      <c r="I21" s="26">
        <f t="shared" si="3"/>
        <v>113.47312678799683</v>
      </c>
    </row>
    <row r="22" spans="1:9" ht="28.5" customHeight="1">
      <c r="A22" s="13">
        <v>14</v>
      </c>
      <c r="B22" s="25" t="s">
        <v>17</v>
      </c>
      <c r="C22" s="27">
        <v>996.2</v>
      </c>
      <c r="D22" s="28">
        <v>949.7</v>
      </c>
      <c r="E22" s="28">
        <v>1138.8</v>
      </c>
      <c r="F22" s="29">
        <f t="shared" si="0"/>
        <v>142.5999999999999</v>
      </c>
      <c r="G22" s="21">
        <f t="shared" si="1"/>
        <v>189.0999999999999</v>
      </c>
      <c r="H22" s="30">
        <f t="shared" si="2"/>
        <v>114.31439469985945</v>
      </c>
      <c r="I22" s="26">
        <f t="shared" si="3"/>
        <v>119.91155101611032</v>
      </c>
    </row>
    <row r="23" spans="1:9" ht="28.5" customHeight="1">
      <c r="A23" s="13">
        <v>15</v>
      </c>
      <c r="B23" s="25" t="s">
        <v>19</v>
      </c>
      <c r="C23" s="27">
        <v>994.9</v>
      </c>
      <c r="D23" s="28">
        <v>935.8</v>
      </c>
      <c r="E23" s="28">
        <v>935.9</v>
      </c>
      <c r="F23" s="29">
        <f t="shared" si="0"/>
        <v>-59</v>
      </c>
      <c r="G23" s="21">
        <f t="shared" si="1"/>
        <v>0.10000000000002274</v>
      </c>
      <c r="H23" s="30">
        <f t="shared" si="2"/>
        <v>94.06975575434717</v>
      </c>
      <c r="I23" s="26">
        <f t="shared" si="3"/>
        <v>100.0106860440265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819.2</v>
      </c>
      <c r="E24" s="28">
        <v>832</v>
      </c>
      <c r="F24" s="29">
        <f t="shared" si="0"/>
        <v>-51.39999999999998</v>
      </c>
      <c r="G24" s="21">
        <f t="shared" si="1"/>
        <v>12.799999999999955</v>
      </c>
      <c r="H24" s="30">
        <f t="shared" si="2"/>
        <v>94.18157120217342</v>
      </c>
      <c r="I24" s="26">
        <f t="shared" si="3"/>
        <v>101.5625</v>
      </c>
    </row>
    <row r="25" spans="1:9" ht="26.25" customHeight="1">
      <c r="A25" s="13">
        <v>17</v>
      </c>
      <c r="B25" s="25" t="s">
        <v>20</v>
      </c>
      <c r="C25" s="27">
        <v>795.6</v>
      </c>
      <c r="D25" s="28">
        <v>733.4</v>
      </c>
      <c r="E25" s="28">
        <v>797.4</v>
      </c>
      <c r="F25" s="29">
        <f t="shared" si="0"/>
        <v>1.7999999999999545</v>
      </c>
      <c r="G25" s="21">
        <f t="shared" si="1"/>
        <v>64</v>
      </c>
      <c r="H25" s="30">
        <f t="shared" si="2"/>
        <v>100.22624434389141</v>
      </c>
      <c r="I25" s="26">
        <f t="shared" si="3"/>
        <v>108.72647941096265</v>
      </c>
    </row>
    <row r="26" spans="1:9" ht="30.75" customHeight="1">
      <c r="A26" s="13">
        <v>18</v>
      </c>
      <c r="B26" s="25" t="s">
        <v>22</v>
      </c>
      <c r="C26" s="27">
        <v>1940.6</v>
      </c>
      <c r="D26" s="28">
        <v>1836.2</v>
      </c>
      <c r="E26" s="28">
        <v>2130</v>
      </c>
      <c r="F26" s="29">
        <f t="shared" si="0"/>
        <v>189.4000000000001</v>
      </c>
      <c r="G26" s="21">
        <f t="shared" si="1"/>
        <v>293.79999999999995</v>
      </c>
      <c r="H26" s="30">
        <f t="shared" si="2"/>
        <v>109.75986808203648</v>
      </c>
      <c r="I26" s="26">
        <f t="shared" si="3"/>
        <v>116.00043568238753</v>
      </c>
    </row>
    <row r="27" spans="1:9" ht="29.25" customHeight="1">
      <c r="A27" s="13">
        <v>19</v>
      </c>
      <c r="B27" s="25" t="s">
        <v>23</v>
      </c>
      <c r="C27" s="27">
        <v>44793.9</v>
      </c>
      <c r="D27" s="28">
        <v>42715.2</v>
      </c>
      <c r="E27" s="28">
        <v>55618.8</v>
      </c>
      <c r="F27" s="29">
        <f t="shared" si="0"/>
        <v>10824.900000000001</v>
      </c>
      <c r="G27" s="21">
        <f t="shared" si="1"/>
        <v>12903.600000000006</v>
      </c>
      <c r="H27" s="30">
        <f t="shared" si="2"/>
        <v>124.16601367596927</v>
      </c>
      <c r="I27" s="26">
        <f t="shared" si="3"/>
        <v>130.20845038768402</v>
      </c>
    </row>
    <row r="28" spans="1:9" ht="55.5" customHeight="1">
      <c r="A28" s="13">
        <v>20</v>
      </c>
      <c r="B28" s="25" t="s">
        <v>24</v>
      </c>
      <c r="C28" s="27">
        <v>88052.6</v>
      </c>
      <c r="D28" s="28">
        <v>82725.6</v>
      </c>
      <c r="E28" s="28">
        <v>86899.6</v>
      </c>
      <c r="F28" s="29">
        <f t="shared" si="0"/>
        <v>-1153</v>
      </c>
      <c r="G28" s="21">
        <f t="shared" si="1"/>
        <v>4174</v>
      </c>
      <c r="H28" s="30">
        <f t="shared" si="2"/>
        <v>98.6905554180115</v>
      </c>
      <c r="I28" s="26">
        <f t="shared" si="3"/>
        <v>105.04559652634735</v>
      </c>
    </row>
    <row r="29" spans="1:9" ht="77.25" customHeight="1">
      <c r="A29" s="13"/>
      <c r="B29" s="12" t="s">
        <v>26</v>
      </c>
      <c r="C29" s="21">
        <f>SUM(C9:C28)</f>
        <v>160094.2</v>
      </c>
      <c r="D29" s="21">
        <f>SUM(D9:D28)</f>
        <v>151221.3</v>
      </c>
      <c r="E29" s="21">
        <f>SUM(E9:E28)</f>
        <v>171594.6</v>
      </c>
      <c r="F29" s="21">
        <f>SUM(F9:F28)</f>
        <v>11500.400000000001</v>
      </c>
      <c r="G29" s="21">
        <f>SUM(G9:G28)</f>
        <v>20373.300000000007</v>
      </c>
      <c r="H29" s="21">
        <f t="shared" si="2"/>
        <v>107.18352070218657</v>
      </c>
      <c r="I29" s="21">
        <f t="shared" si="3"/>
        <v>113.47250684923355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302442.6</v>
      </c>
      <c r="E30" s="15">
        <f>+L21+SUM(E10:E29)</f>
        <v>342170.1</v>
      </c>
      <c r="F30" s="15"/>
      <c r="G30" s="15">
        <f t="shared" si="1"/>
        <v>39727.5</v>
      </c>
      <c r="H30" s="15"/>
      <c r="I30" s="15">
        <f t="shared" si="3"/>
        <v>113.13555034905798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50"/>
      <c r="C32" s="50"/>
      <c r="D32" s="50"/>
      <c r="E32" s="50"/>
      <c r="F32" s="50"/>
      <c r="G32" s="50"/>
      <c r="H32" s="50"/>
      <c r="I32" s="50"/>
    </row>
    <row r="33" spans="1:9" ht="54.75" customHeight="1">
      <c r="A33" s="20"/>
      <c r="B33" s="43" t="s">
        <v>38</v>
      </c>
      <c r="C33" s="43"/>
      <c r="D33" s="43"/>
      <c r="E33" s="43"/>
      <c r="F33" s="43"/>
      <c r="G33" s="43"/>
      <c r="H33" s="43"/>
      <c r="I33" s="43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E7:E8"/>
    <mergeCell ref="B32:I32"/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2017-12-01T09:20:33Z</cp:lastPrinted>
  <dcterms:created xsi:type="dcterms:W3CDTF">1999-10-12T11:19:39Z</dcterms:created>
  <dcterms:modified xsi:type="dcterms:W3CDTF">2017-12-01T09:20:38Z</dcterms:modified>
  <cp:category/>
  <cp:version/>
  <cp:contentType/>
  <cp:contentStatus/>
</cp:coreProperties>
</file>