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<sst xmlns="http://schemas.openxmlformats.org/spreadsheetml/2006/main" count="69" uniqueCount="44">
  <si>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</si>
  <si>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</si>
  <si>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</si>
  <si>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</si>
  <si>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</si>
  <si>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</si>
  <si>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</si>
  <si>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</si>
  <si>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</si>
  <si>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</si>
  <si>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</si>
  <si>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</si>
  <si>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</si>
  <si>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</si>
  <si>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</si>
  <si>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</si>
  <si>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</si>
  <si>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</si>
  <si>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</si>
  <si>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</si>
  <si>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</si>
  <si>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</si>
  <si>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</si>
  <si>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</si>
  <si>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</si>
  <si>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</si>
  <si>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</si>
  <si>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</si>
  <si>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</si>
  <si>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</si>
  <si>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</si>
  <si>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</si>
  <si>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</si>
  <si>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</si>
  <si>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</si>
  <si>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</si>
  <si>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 xml:space="preserve">              виконання  бюджету  Сарненського  району за січень - травень 2017 року                             </t>
  </si>
  <si>
    <t>Затверджено з урахуванням змін на 2017 рік</t>
  </si>
  <si>
    <t>Затверджено з урахуванням змін на січень-травень 2017 року</t>
  </si>
  <si>
    <t>Фактично  надійшло за січень-травень 2017 року</t>
  </si>
  <si>
    <t>до затвердженого з урах.змін плану на 2017 рік</t>
  </si>
  <si>
    <t>до затвердженого з ураз.змін плану на січень-травень 2017 року</t>
  </si>
  <si>
    <t>затвердженого з урах.змін плану на 2017 рік</t>
  </si>
  <si>
    <t>до затвердженого з урах.змін плану на січень-травень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</si>
</sst>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5723881"/>
        <c:axId val="53079474"/>
      </c:bar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9474"/>
        <c:crosses val="autoZero"/>
        <c:auto val="1"/>
        <c:lblOffset val="100"/>
        <c:tickLblSkip val="2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37</v>
      </c>
      <c r="D7" s="44" t="s">
        <v>38</v>
      </c>
      <c r="E7" s="44" t="s">
        <v>39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40</v>
      </c>
      <c r="G8" s="24" t="s">
        <v>41</v>
      </c>
      <c r="H8" s="24" t="s">
        <v>42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256.2</v>
      </c>
      <c r="E9" s="29">
        <v>277.7</v>
      </c>
      <c r="F9" s="29">
        <f aca="true" t="shared" si="0" ref="F9:F28">SUM(E9-C9)</f>
        <v>-296.09999999999997</v>
      </c>
      <c r="G9" s="21">
        <f aca="true" t="shared" si="1" ref="G9:G30">E9-D9</f>
        <v>21.5</v>
      </c>
      <c r="H9" s="30">
        <f aca="true" t="shared" si="2" ref="H9:H29">E9/C9*100</f>
        <v>48.39665388637156</v>
      </c>
      <c r="I9" s="26">
        <f aca="true" t="shared" si="3" ref="I9:I30">E9/D9*100</f>
        <v>108.39188134270101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1307.4</v>
      </c>
      <c r="E10" s="31">
        <v>3082.5</v>
      </c>
      <c r="F10" s="29">
        <f t="shared" si="0"/>
        <v>-188.5</v>
      </c>
      <c r="G10" s="21">
        <f t="shared" si="1"/>
        <v>1775.1</v>
      </c>
      <c r="H10" s="30">
        <f t="shared" si="2"/>
        <v>94.23723631916845</v>
      </c>
      <c r="I10" s="26">
        <f t="shared" si="3"/>
        <v>235.77329050022945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209.1</v>
      </c>
      <c r="E11" s="31">
        <v>185.8</v>
      </c>
      <c r="F11" s="29">
        <f t="shared" si="0"/>
        <v>-422.2</v>
      </c>
      <c r="G11" s="21">
        <f t="shared" si="1"/>
        <v>-23.299999999999983</v>
      </c>
      <c r="H11" s="30">
        <f t="shared" si="2"/>
        <v>30.559210526315788</v>
      </c>
      <c r="I11" s="26">
        <f t="shared" si="3"/>
        <v>88.85700621712101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189.9</v>
      </c>
      <c r="E12" s="31">
        <v>349</v>
      </c>
      <c r="F12" s="29">
        <f t="shared" si="0"/>
        <v>-66.10000000000002</v>
      </c>
      <c r="G12" s="21">
        <f t="shared" si="1"/>
        <v>159.1</v>
      </c>
      <c r="H12" s="30">
        <f t="shared" si="2"/>
        <v>84.07612623464225</v>
      </c>
      <c r="I12" s="26">
        <f t="shared" si="3"/>
        <v>183.7809373354397</v>
      </c>
    </row>
    <row r="13" spans="1:9" ht="32.25" customHeight="1">
      <c r="A13" s="13">
        <v>5</v>
      </c>
      <c r="B13" s="25" t="s">
        <v>9</v>
      </c>
      <c r="C13" s="27">
        <v>630.8</v>
      </c>
      <c r="D13" s="28">
        <v>304.5</v>
      </c>
      <c r="E13" s="28">
        <v>345.3</v>
      </c>
      <c r="F13" s="29">
        <f t="shared" si="0"/>
        <v>-285.49999999999994</v>
      </c>
      <c r="G13" s="21">
        <f t="shared" si="1"/>
        <v>40.80000000000001</v>
      </c>
      <c r="H13" s="30">
        <f t="shared" si="2"/>
        <v>54.74001268230818</v>
      </c>
      <c r="I13" s="26">
        <f t="shared" si="3"/>
        <v>113.39901477832512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436</v>
      </c>
      <c r="E14" s="28">
        <v>600.5</v>
      </c>
      <c r="F14" s="29">
        <f t="shared" si="0"/>
        <v>-499.5</v>
      </c>
      <c r="G14" s="21">
        <f t="shared" si="1"/>
        <v>164.5</v>
      </c>
      <c r="H14" s="30">
        <f t="shared" si="2"/>
        <v>54.59090909090909</v>
      </c>
      <c r="I14" s="26">
        <f t="shared" si="3"/>
        <v>137.72935779816513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330.5</v>
      </c>
      <c r="E15" s="28">
        <v>383.7</v>
      </c>
      <c r="F15" s="29">
        <f t="shared" si="0"/>
        <v>-367.3</v>
      </c>
      <c r="G15" s="21">
        <f t="shared" si="1"/>
        <v>53.19999999999999</v>
      </c>
      <c r="H15" s="30">
        <f t="shared" si="2"/>
        <v>51.0918774966711</v>
      </c>
      <c r="I15" s="26">
        <f t="shared" si="3"/>
        <v>116.09682299546142</v>
      </c>
    </row>
    <row r="16" spans="1:9" ht="30.75" customHeight="1">
      <c r="A16" s="13">
        <v>8</v>
      </c>
      <c r="B16" s="25" t="s">
        <v>11</v>
      </c>
      <c r="C16" s="27">
        <v>426.7</v>
      </c>
      <c r="D16" s="28">
        <v>242.6</v>
      </c>
      <c r="E16" s="28">
        <v>380.4</v>
      </c>
      <c r="F16" s="29">
        <f t="shared" si="0"/>
        <v>-46.30000000000001</v>
      </c>
      <c r="G16" s="21">
        <f t="shared" si="1"/>
        <v>137.79999999999998</v>
      </c>
      <c r="H16" s="30">
        <f t="shared" si="2"/>
        <v>89.14928521209279</v>
      </c>
      <c r="I16" s="26">
        <f t="shared" si="3"/>
        <v>156.80131904369333</v>
      </c>
    </row>
    <row r="17" spans="1:9" ht="33.75" customHeight="1">
      <c r="A17" s="13">
        <v>9</v>
      </c>
      <c r="B17" s="25" t="s">
        <v>12</v>
      </c>
      <c r="C17" s="27">
        <v>457.6</v>
      </c>
      <c r="D17" s="28">
        <v>196.6</v>
      </c>
      <c r="E17" s="28">
        <v>219.2</v>
      </c>
      <c r="F17" s="29">
        <f t="shared" si="0"/>
        <v>-238.40000000000003</v>
      </c>
      <c r="G17" s="21">
        <f t="shared" si="1"/>
        <v>22.599999999999994</v>
      </c>
      <c r="H17" s="30">
        <f t="shared" si="2"/>
        <v>47.90209790209789</v>
      </c>
      <c r="I17" s="26">
        <f t="shared" si="3"/>
        <v>111.49542217700916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523.7</v>
      </c>
      <c r="E18" s="28">
        <v>523.9</v>
      </c>
      <c r="F18" s="29">
        <f t="shared" si="0"/>
        <v>-815.9</v>
      </c>
      <c r="G18" s="21">
        <f t="shared" si="1"/>
        <v>0.1999999999999318</v>
      </c>
      <c r="H18" s="30">
        <f t="shared" si="2"/>
        <v>39.10285117181669</v>
      </c>
      <c r="I18" s="26">
        <f t="shared" si="3"/>
        <v>100.03818980332251</v>
      </c>
    </row>
    <row r="19" spans="1:9" ht="27.75" customHeight="1">
      <c r="A19" s="13">
        <v>11</v>
      </c>
      <c r="B19" s="25" t="s">
        <v>14</v>
      </c>
      <c r="C19" s="27">
        <v>2565.4</v>
      </c>
      <c r="D19" s="28">
        <v>1487.6</v>
      </c>
      <c r="E19" s="28">
        <v>2954.6</v>
      </c>
      <c r="F19" s="29">
        <f t="shared" si="0"/>
        <v>389.1999999999998</v>
      </c>
      <c r="G19" s="21">
        <f t="shared" si="1"/>
        <v>1467</v>
      </c>
      <c r="H19" s="30">
        <f t="shared" si="2"/>
        <v>115.17112341155375</v>
      </c>
      <c r="I19" s="26">
        <f t="shared" si="3"/>
        <v>198.61521914493144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329</v>
      </c>
      <c r="E20" s="28">
        <v>347.1</v>
      </c>
      <c r="F20" s="29">
        <f t="shared" si="0"/>
        <v>-422.9</v>
      </c>
      <c r="G20" s="21">
        <f t="shared" si="1"/>
        <v>18.100000000000023</v>
      </c>
      <c r="H20" s="30">
        <f t="shared" si="2"/>
        <v>45.07792207792208</v>
      </c>
      <c r="I20" s="26">
        <f t="shared" si="3"/>
        <v>105.5015197568389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1263</v>
      </c>
      <c r="E21" s="28">
        <v>1577.8</v>
      </c>
      <c r="F21" s="29">
        <f t="shared" si="0"/>
        <v>-1469.1000000000001</v>
      </c>
      <c r="G21" s="21">
        <f t="shared" si="1"/>
        <v>314.79999999999995</v>
      </c>
      <c r="H21" s="30">
        <f t="shared" si="2"/>
        <v>51.783780235649346</v>
      </c>
      <c r="I21" s="26">
        <f t="shared" si="3"/>
        <v>124.92478226444972</v>
      </c>
    </row>
    <row r="22" spans="1:9" ht="28.5" customHeight="1">
      <c r="A22" s="13">
        <v>14</v>
      </c>
      <c r="B22" s="25" t="s">
        <v>17</v>
      </c>
      <c r="C22" s="27">
        <v>636.2</v>
      </c>
      <c r="D22" s="28">
        <v>309.2</v>
      </c>
      <c r="E22" s="28">
        <v>338.7</v>
      </c>
      <c r="F22" s="29">
        <f t="shared" si="0"/>
        <v>-297.50000000000006</v>
      </c>
      <c r="G22" s="21">
        <f t="shared" si="1"/>
        <v>29.5</v>
      </c>
      <c r="H22" s="30">
        <f t="shared" si="2"/>
        <v>53.23797547940898</v>
      </c>
      <c r="I22" s="26">
        <f t="shared" si="3"/>
        <v>109.54075032341525</v>
      </c>
    </row>
    <row r="23" spans="1:9" ht="28.5" customHeight="1">
      <c r="A23" s="13">
        <v>15</v>
      </c>
      <c r="B23" s="25" t="s">
        <v>19</v>
      </c>
      <c r="C23" s="27">
        <v>922.4</v>
      </c>
      <c r="D23" s="28">
        <v>364.8</v>
      </c>
      <c r="E23" s="28">
        <v>392.2</v>
      </c>
      <c r="F23" s="29">
        <f t="shared" si="0"/>
        <v>-530.2</v>
      </c>
      <c r="G23" s="21">
        <f t="shared" si="1"/>
        <v>27.399999999999977</v>
      </c>
      <c r="H23" s="30">
        <f t="shared" si="2"/>
        <v>42.51951431049436</v>
      </c>
      <c r="I23" s="26">
        <f t="shared" si="3"/>
        <v>107.5109649122807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342.7</v>
      </c>
      <c r="E24" s="28">
        <v>346.8</v>
      </c>
      <c r="F24" s="29">
        <f t="shared" si="0"/>
        <v>-536.5999999999999</v>
      </c>
      <c r="G24" s="21">
        <f t="shared" si="1"/>
        <v>4.100000000000023</v>
      </c>
      <c r="H24" s="30">
        <f t="shared" si="2"/>
        <v>39.257414534752094</v>
      </c>
      <c r="I24" s="26">
        <f t="shared" si="3"/>
        <v>101.19638167493434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260.4</v>
      </c>
      <c r="E25" s="28">
        <v>334.5</v>
      </c>
      <c r="F25" s="29">
        <f t="shared" si="0"/>
        <v>-441.1</v>
      </c>
      <c r="G25" s="21">
        <f t="shared" si="1"/>
        <v>74.10000000000002</v>
      </c>
      <c r="H25" s="30">
        <f t="shared" si="2"/>
        <v>43.12790097988654</v>
      </c>
      <c r="I25" s="26">
        <f t="shared" si="3"/>
        <v>128.4562211981567</v>
      </c>
    </row>
    <row r="26" spans="1:9" ht="30.75" customHeight="1">
      <c r="A26" s="13">
        <v>18</v>
      </c>
      <c r="B26" s="25" t="s">
        <v>22</v>
      </c>
      <c r="C26" s="27">
        <v>1578.6</v>
      </c>
      <c r="D26" s="28">
        <v>783.1</v>
      </c>
      <c r="E26" s="28">
        <v>937.2</v>
      </c>
      <c r="F26" s="29">
        <f t="shared" si="0"/>
        <v>-641.3999999999999</v>
      </c>
      <c r="G26" s="21">
        <f t="shared" si="1"/>
        <v>154.10000000000002</v>
      </c>
      <c r="H26" s="30">
        <f t="shared" si="2"/>
        <v>59.36906119346257</v>
      </c>
      <c r="I26" s="26">
        <f t="shared" si="3"/>
        <v>119.67820201762227</v>
      </c>
    </row>
    <row r="27" spans="1:9" ht="29.25" customHeight="1">
      <c r="A27" s="13">
        <v>19</v>
      </c>
      <c r="B27" s="25" t="s">
        <v>23</v>
      </c>
      <c r="C27" s="27">
        <v>29099.6</v>
      </c>
      <c r="D27" s="28">
        <v>14086.1</v>
      </c>
      <c r="E27" s="28">
        <v>22285.2</v>
      </c>
      <c r="F27" s="29">
        <f t="shared" si="0"/>
        <v>-6814.399999999998</v>
      </c>
      <c r="G27" s="21">
        <f t="shared" si="1"/>
        <v>8199.1</v>
      </c>
      <c r="H27" s="30">
        <f t="shared" si="2"/>
        <v>76.58249597932618</v>
      </c>
      <c r="I27" s="26">
        <f t="shared" si="3"/>
        <v>158.20702678527059</v>
      </c>
    </row>
    <row r="28" spans="1:9" ht="55.5" customHeight="1">
      <c r="A28" s="13">
        <v>20</v>
      </c>
      <c r="B28" s="25" t="s">
        <v>24</v>
      </c>
      <c r="C28" s="27">
        <v>72646</v>
      </c>
      <c r="D28" s="28">
        <v>32684.4</v>
      </c>
      <c r="E28" s="28">
        <v>36028.8</v>
      </c>
      <c r="F28" s="29">
        <f t="shared" si="0"/>
        <v>-36617.2</v>
      </c>
      <c r="G28" s="21">
        <f t="shared" si="1"/>
        <v>3344.4000000000015</v>
      </c>
      <c r="H28" s="30">
        <f t="shared" si="2"/>
        <v>49.595022437573995</v>
      </c>
      <c r="I28" s="26">
        <f t="shared" si="3"/>
        <v>110.23240444982929</v>
      </c>
    </row>
    <row r="29" spans="1:9" ht="77.25" customHeight="1">
      <c r="A29" s="13"/>
      <c r="B29" s="12" t="s">
        <v>26</v>
      </c>
      <c r="C29" s="21">
        <f>SUM(C9:C28)</f>
        <v>122497.9</v>
      </c>
      <c r="D29" s="21">
        <f>SUM(D9:D28)</f>
        <v>55906.8</v>
      </c>
      <c r="E29" s="21">
        <f>SUM(E9:E28)</f>
        <v>71890.9</v>
      </c>
      <c r="F29" s="21">
        <f>SUM(F9:F28)</f>
        <v>-50606.99999999999</v>
      </c>
      <c r="G29" s="21">
        <f>SUM(G9:G28)</f>
        <v>15984.100000000002</v>
      </c>
      <c r="H29" s="21">
        <f t="shared" si="2"/>
        <v>58.68745505024984</v>
      </c>
      <c r="I29" s="21">
        <f t="shared" si="3"/>
        <v>128.59061867250495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111813.6</v>
      </c>
      <c r="E30" s="15">
        <f>+L21+SUM(E10:E29)</f>
        <v>143504.1</v>
      </c>
      <c r="F30" s="15"/>
      <c r="G30" s="15">
        <f t="shared" si="1"/>
        <v>31690.5</v>
      </c>
      <c r="H30" s="15"/>
      <c r="I30" s="15">
        <f t="shared" si="3"/>
        <v>128.342258902316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35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2017-06-01T12:53:57Z</cp:lastPrinted>
  <dcterms:created xsi:type="dcterms:W3CDTF">1999-10-12T11:19:39Z</dcterms:created>
  <dcterms:modified xsi:type="dcterms:W3CDTF">2017-06-02T08:31:43Z</dcterms:modified>
  <cp:category/>
  <cp:version/>
  <cp:contentType/>
  <cp:contentStatus/>
</cp:coreProperties>
</file>