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<sst xmlns="http://schemas.openxmlformats.org/spreadsheetml/2006/main" count="69" uniqueCount="43">
  <si>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</si>
  <si>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</si>
  <si>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</si>
  <si>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</si>
  <si>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</si>
  <si>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</si>
  <si>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</si>
  <si>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</si>
  <si>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</si>
  <si>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</si>
  <si>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</si>
  <si>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</si>
  <si>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</si>
  <si>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</si>
  <si>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</si>
  <si>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</si>
  <si>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</si>
  <si>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</si>
  <si>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</si>
  <si>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</si>
  <si>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</si>
  <si>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</si>
  <si>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</si>
  <si>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</si>
  <si>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</si>
  <si>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</si>
  <si>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</si>
  <si>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</si>
  <si>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</si>
  <si>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</si>
  <si>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</si>
  <si>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</si>
  <si>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</si>
  <si>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</si>
  <si>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</si>
  <si>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2017 рік</t>
  </si>
  <si>
    <t>до затвердженого плану на 2017 рік</t>
  </si>
  <si>
    <t>затвердженого  плану на 2017 рік</t>
  </si>
  <si>
    <t xml:space="preserve">              виконання  бюджету  Сарненського  району за січень - квітень 2017 року                             </t>
  </si>
  <si>
    <t>Затверджено на січень-квітень 2017 року</t>
  </si>
  <si>
    <t>Фактично  надійшло за січень-квітень 2017 року</t>
  </si>
  <si>
    <t>до затвердженого плану на січень-квітень 2017 року</t>
  </si>
  <si>
    <t>Начальник фінуправління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</si>
</sst>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 val="autoZero"/>
        <c:auto val="1"/>
        <c:lblOffset val="100"/>
        <c:tickLblSkip val="2"/>
        <c:noMultiLvlLbl val="0"/>
      </c:catAx>
      <c:valAx>
        <c:axId val="38635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2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1" sqref="G31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" style="0" customWidth="1"/>
    <col min="4" max="4" width="28.6601562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>
      <c r="A2" s="48" t="s">
        <v>38</v>
      </c>
      <c r="B2" s="48"/>
      <c r="C2" s="48"/>
      <c r="D2" s="48"/>
      <c r="E2" s="48"/>
      <c r="F2" s="48"/>
      <c r="G2" s="48"/>
      <c r="H2" s="48"/>
      <c r="I2" s="48"/>
    </row>
    <row r="3" spans="1:9" ht="12.75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9" ht="11.25" customHeight="1">
      <c r="A4" s="48"/>
      <c r="B4" s="48"/>
      <c r="C4" s="48"/>
      <c r="D4" s="48"/>
      <c r="E4" s="48"/>
      <c r="F4" s="48"/>
      <c r="G4" s="48"/>
      <c r="H4" s="48"/>
      <c r="I4" s="48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9" t="s">
        <v>0</v>
      </c>
      <c r="B7" s="39" t="s">
        <v>1</v>
      </c>
      <c r="C7" s="39" t="s">
        <v>35</v>
      </c>
      <c r="D7" s="39" t="s">
        <v>39</v>
      </c>
      <c r="E7" s="39" t="s">
        <v>40</v>
      </c>
      <c r="F7" s="42" t="s">
        <v>32</v>
      </c>
      <c r="G7" s="43"/>
      <c r="H7" s="44" t="s">
        <v>28</v>
      </c>
      <c r="I7" s="45"/>
    </row>
    <row r="8" spans="1:9" ht="207.75" customHeight="1">
      <c r="A8" s="50"/>
      <c r="B8" s="40"/>
      <c r="C8" s="40"/>
      <c r="D8" s="40"/>
      <c r="E8" s="40"/>
      <c r="F8" s="24" t="s">
        <v>36</v>
      </c>
      <c r="G8" s="24" t="s">
        <v>41</v>
      </c>
      <c r="H8" s="24" t="s">
        <v>37</v>
      </c>
      <c r="I8" s="14" t="s">
        <v>41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188.4</v>
      </c>
      <c r="E9" s="29">
        <v>213.1</v>
      </c>
      <c r="F9" s="29">
        <f aca="true" t="shared" si="0" ref="F9:F28">SUM(E9-C9)</f>
        <v>-360.69999999999993</v>
      </c>
      <c r="G9" s="21">
        <f aca="true" t="shared" si="1" ref="G9:G30">E9-D9</f>
        <v>24.69999999999999</v>
      </c>
      <c r="H9" s="30">
        <f aca="true" t="shared" si="2" ref="H9:H29">E9/C9*100</f>
        <v>37.138375740676196</v>
      </c>
      <c r="I9" s="26">
        <f aca="true" t="shared" si="3" ref="I9:I30">E9/D9*100</f>
        <v>113.1104033970276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989.4</v>
      </c>
      <c r="E10" s="31">
        <v>2453.9</v>
      </c>
      <c r="F10" s="29">
        <f t="shared" si="0"/>
        <v>-817.0999999999999</v>
      </c>
      <c r="G10" s="21">
        <f t="shared" si="1"/>
        <v>1464.5</v>
      </c>
      <c r="H10" s="30">
        <f t="shared" si="2"/>
        <v>75.01987159889943</v>
      </c>
      <c r="I10" s="26">
        <f t="shared" si="3"/>
        <v>248.019001414999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156.5</v>
      </c>
      <c r="E11" s="31">
        <v>166.9</v>
      </c>
      <c r="F11" s="29">
        <f t="shared" si="0"/>
        <v>-441.1</v>
      </c>
      <c r="G11" s="21">
        <f t="shared" si="1"/>
        <v>10.400000000000006</v>
      </c>
      <c r="H11" s="30">
        <f t="shared" si="2"/>
        <v>27.450657894736842</v>
      </c>
      <c r="I11" s="26">
        <f t="shared" si="3"/>
        <v>106.64536741214057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124.7</v>
      </c>
      <c r="E12" s="31">
        <v>216.5</v>
      </c>
      <c r="F12" s="29">
        <f t="shared" si="0"/>
        <v>-198.60000000000002</v>
      </c>
      <c r="G12" s="21">
        <f t="shared" si="1"/>
        <v>91.8</v>
      </c>
      <c r="H12" s="30">
        <f t="shared" si="2"/>
        <v>52.15610696217779</v>
      </c>
      <c r="I12" s="26">
        <f t="shared" si="3"/>
        <v>173.61668003207697</v>
      </c>
    </row>
    <row r="13" spans="1:9" ht="32.25" customHeight="1">
      <c r="A13" s="13">
        <v>5</v>
      </c>
      <c r="B13" s="25" t="s">
        <v>9</v>
      </c>
      <c r="C13" s="27">
        <v>613.4</v>
      </c>
      <c r="D13" s="28">
        <v>248.7</v>
      </c>
      <c r="E13" s="28">
        <v>262.9</v>
      </c>
      <c r="F13" s="29">
        <f t="shared" si="0"/>
        <v>-350.5</v>
      </c>
      <c r="G13" s="21">
        <f t="shared" si="1"/>
        <v>14.199999999999989</v>
      </c>
      <c r="H13" s="30">
        <f t="shared" si="2"/>
        <v>42.85947179654385</v>
      </c>
      <c r="I13" s="26">
        <f t="shared" si="3"/>
        <v>105.70969039002813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353.1</v>
      </c>
      <c r="E14" s="28">
        <v>485.1</v>
      </c>
      <c r="F14" s="29">
        <f t="shared" si="0"/>
        <v>-614.9</v>
      </c>
      <c r="G14" s="21">
        <f t="shared" si="1"/>
        <v>132</v>
      </c>
      <c r="H14" s="30">
        <f t="shared" si="2"/>
        <v>44.1</v>
      </c>
      <c r="I14" s="26">
        <f t="shared" si="3"/>
        <v>137.38317757009347</v>
      </c>
    </row>
    <row r="15" spans="1:9" ht="34.5" customHeight="1">
      <c r="A15" s="13">
        <v>7</v>
      </c>
      <c r="B15" s="25" t="s">
        <v>10</v>
      </c>
      <c r="C15" s="27">
        <v>681</v>
      </c>
      <c r="D15" s="28">
        <v>202.6</v>
      </c>
      <c r="E15" s="28">
        <v>339.7</v>
      </c>
      <c r="F15" s="29">
        <f t="shared" si="0"/>
        <v>-341.3</v>
      </c>
      <c r="G15" s="21">
        <f t="shared" si="1"/>
        <v>137.1</v>
      </c>
      <c r="H15" s="30">
        <f t="shared" si="2"/>
        <v>49.882525697503674</v>
      </c>
      <c r="I15" s="26">
        <f t="shared" si="3"/>
        <v>167.67028627838104</v>
      </c>
    </row>
    <row r="16" spans="1:9" ht="30.75" customHeight="1">
      <c r="A16" s="13">
        <v>8</v>
      </c>
      <c r="B16" s="25" t="s">
        <v>11</v>
      </c>
      <c r="C16" s="27">
        <v>426.7</v>
      </c>
      <c r="D16" s="28">
        <v>208.4</v>
      </c>
      <c r="E16" s="28">
        <v>282.5</v>
      </c>
      <c r="F16" s="29">
        <f t="shared" si="0"/>
        <v>-144.2</v>
      </c>
      <c r="G16" s="21">
        <f t="shared" si="1"/>
        <v>74.1</v>
      </c>
      <c r="H16" s="30">
        <f t="shared" si="2"/>
        <v>66.20576517459573</v>
      </c>
      <c r="I16" s="26">
        <f t="shared" si="3"/>
        <v>135.55662188099808</v>
      </c>
    </row>
    <row r="17" spans="1:9" ht="33.75" customHeight="1">
      <c r="A17" s="13">
        <v>9</v>
      </c>
      <c r="B17" s="25" t="s">
        <v>12</v>
      </c>
      <c r="C17" s="27">
        <v>446.7</v>
      </c>
      <c r="D17" s="28">
        <v>156.8</v>
      </c>
      <c r="E17" s="28">
        <v>183.2</v>
      </c>
      <c r="F17" s="29">
        <f t="shared" si="0"/>
        <v>-263.5</v>
      </c>
      <c r="G17" s="21">
        <f t="shared" si="1"/>
        <v>26.399999999999977</v>
      </c>
      <c r="H17" s="30">
        <f t="shared" si="2"/>
        <v>41.01186478620998</v>
      </c>
      <c r="I17" s="26">
        <f t="shared" si="3"/>
        <v>116.83673469387755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442.1</v>
      </c>
      <c r="E18" s="28">
        <v>431.8</v>
      </c>
      <c r="F18" s="29">
        <f t="shared" si="0"/>
        <v>-908</v>
      </c>
      <c r="G18" s="21">
        <f t="shared" si="1"/>
        <v>-10.300000000000011</v>
      </c>
      <c r="H18" s="30">
        <f t="shared" si="2"/>
        <v>32.228690849380506</v>
      </c>
      <c r="I18" s="26">
        <f t="shared" si="3"/>
        <v>97.67021035964714</v>
      </c>
    </row>
    <row r="19" spans="1:9" ht="27.75" customHeight="1">
      <c r="A19" s="13">
        <v>11</v>
      </c>
      <c r="B19" s="25" t="s">
        <v>14</v>
      </c>
      <c r="C19" s="27">
        <v>2363.5</v>
      </c>
      <c r="D19" s="28">
        <v>883.2</v>
      </c>
      <c r="E19" s="28">
        <v>1426.5</v>
      </c>
      <c r="F19" s="29">
        <f t="shared" si="0"/>
        <v>-937</v>
      </c>
      <c r="G19" s="21">
        <f t="shared" si="1"/>
        <v>543.3</v>
      </c>
      <c r="H19" s="30">
        <f t="shared" si="2"/>
        <v>60.355405119526125</v>
      </c>
      <c r="I19" s="26">
        <f t="shared" si="3"/>
        <v>161.5149456521739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270.4</v>
      </c>
      <c r="E20" s="28">
        <v>293.9</v>
      </c>
      <c r="F20" s="29">
        <f t="shared" si="0"/>
        <v>-476.1</v>
      </c>
      <c r="G20" s="21">
        <f t="shared" si="1"/>
        <v>23.5</v>
      </c>
      <c r="H20" s="30">
        <f t="shared" si="2"/>
        <v>38.16883116883116</v>
      </c>
      <c r="I20" s="26">
        <f t="shared" si="3"/>
        <v>108.69082840236686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988.4</v>
      </c>
      <c r="E21" s="28">
        <v>1237.1</v>
      </c>
      <c r="F21" s="29">
        <f t="shared" si="0"/>
        <v>-1809.8000000000002</v>
      </c>
      <c r="G21" s="21">
        <f t="shared" si="1"/>
        <v>248.69999999999993</v>
      </c>
      <c r="H21" s="30">
        <f t="shared" si="2"/>
        <v>40.60192326627063</v>
      </c>
      <c r="I21" s="26">
        <f t="shared" si="3"/>
        <v>125.16187778227436</v>
      </c>
    </row>
    <row r="22" spans="1:9" ht="28.5" customHeight="1">
      <c r="A22" s="13">
        <v>14</v>
      </c>
      <c r="B22" s="25" t="s">
        <v>17</v>
      </c>
      <c r="C22" s="27">
        <v>636.2</v>
      </c>
      <c r="D22" s="28">
        <v>262.5</v>
      </c>
      <c r="E22" s="28">
        <v>296.6</v>
      </c>
      <c r="F22" s="29">
        <f t="shared" si="0"/>
        <v>-339.6</v>
      </c>
      <c r="G22" s="21">
        <f t="shared" si="1"/>
        <v>34.10000000000002</v>
      </c>
      <c r="H22" s="30">
        <f t="shared" si="2"/>
        <v>46.62055957246149</v>
      </c>
      <c r="I22" s="26">
        <f t="shared" si="3"/>
        <v>112.9904761904762</v>
      </c>
    </row>
    <row r="23" spans="1:9" ht="28.5" customHeight="1">
      <c r="A23" s="13">
        <v>15</v>
      </c>
      <c r="B23" s="25" t="s">
        <v>19</v>
      </c>
      <c r="C23" s="27">
        <v>922.4</v>
      </c>
      <c r="D23" s="28">
        <v>262.8</v>
      </c>
      <c r="E23" s="28">
        <v>311.9</v>
      </c>
      <c r="F23" s="29">
        <f t="shared" si="0"/>
        <v>-610.5</v>
      </c>
      <c r="G23" s="21">
        <f t="shared" si="1"/>
        <v>49.099999999999966</v>
      </c>
      <c r="H23" s="30">
        <f t="shared" si="2"/>
        <v>33.813963573287076</v>
      </c>
      <c r="I23" s="26">
        <f t="shared" si="3"/>
        <v>118.68340943683408</v>
      </c>
    </row>
    <row r="24" spans="1:9" ht="30.75" customHeight="1">
      <c r="A24" s="13">
        <v>16</v>
      </c>
      <c r="B24" s="25" t="s">
        <v>18</v>
      </c>
      <c r="C24" s="27">
        <v>829.4</v>
      </c>
      <c r="D24" s="28">
        <v>195.4</v>
      </c>
      <c r="E24" s="28">
        <v>254.7</v>
      </c>
      <c r="F24" s="29">
        <f t="shared" si="0"/>
        <v>-574.7</v>
      </c>
      <c r="G24" s="21">
        <f t="shared" si="1"/>
        <v>59.29999999999998</v>
      </c>
      <c r="H24" s="30">
        <f t="shared" si="2"/>
        <v>30.708946226187606</v>
      </c>
      <c r="I24" s="26">
        <f t="shared" si="3"/>
        <v>130.34800409416582</v>
      </c>
    </row>
    <row r="25" spans="1:9" ht="26.25" customHeight="1">
      <c r="A25" s="13">
        <v>17</v>
      </c>
      <c r="B25" s="25" t="s">
        <v>20</v>
      </c>
      <c r="C25" s="27">
        <v>760.6</v>
      </c>
      <c r="D25" s="28">
        <v>148.8</v>
      </c>
      <c r="E25" s="28">
        <v>226.6</v>
      </c>
      <c r="F25" s="29">
        <f t="shared" si="0"/>
        <v>-534</v>
      </c>
      <c r="G25" s="21">
        <f t="shared" si="1"/>
        <v>77.79999999999998</v>
      </c>
      <c r="H25" s="30">
        <f t="shared" si="2"/>
        <v>29.79226926110965</v>
      </c>
      <c r="I25" s="26">
        <f t="shared" si="3"/>
        <v>152.28494623655914</v>
      </c>
    </row>
    <row r="26" spans="1:9" ht="30.75" customHeight="1">
      <c r="A26" s="13">
        <v>18</v>
      </c>
      <c r="B26" s="25" t="s">
        <v>22</v>
      </c>
      <c r="C26" s="27">
        <v>1340</v>
      </c>
      <c r="D26" s="28">
        <v>422.1</v>
      </c>
      <c r="E26" s="28">
        <v>751.9</v>
      </c>
      <c r="F26" s="29">
        <f t="shared" si="0"/>
        <v>-588.1</v>
      </c>
      <c r="G26" s="21">
        <f t="shared" si="1"/>
        <v>329.79999999999995</v>
      </c>
      <c r="H26" s="30">
        <f t="shared" si="2"/>
        <v>56.111940298507456</v>
      </c>
      <c r="I26" s="26">
        <f t="shared" si="3"/>
        <v>178.1331438047856</v>
      </c>
    </row>
    <row r="27" spans="1:9" ht="29.25" customHeight="1">
      <c r="A27" s="13">
        <v>19</v>
      </c>
      <c r="B27" s="25" t="s">
        <v>23</v>
      </c>
      <c r="C27" s="27">
        <v>24866</v>
      </c>
      <c r="D27" s="28">
        <v>7836.7</v>
      </c>
      <c r="E27" s="28">
        <v>17606.9</v>
      </c>
      <c r="F27" s="29">
        <f t="shared" si="0"/>
        <v>-7259.0999999999985</v>
      </c>
      <c r="G27" s="21">
        <f t="shared" si="1"/>
        <v>9770.2</v>
      </c>
      <c r="H27" s="30">
        <f t="shared" si="2"/>
        <v>70.80712619641277</v>
      </c>
      <c r="I27" s="26">
        <f t="shared" si="3"/>
        <v>224.67237485165953</v>
      </c>
    </row>
    <row r="28" spans="1:9" ht="55.5" customHeight="1">
      <c r="A28" s="13">
        <v>20</v>
      </c>
      <c r="B28" s="25" t="s">
        <v>24</v>
      </c>
      <c r="C28" s="27">
        <v>72646</v>
      </c>
      <c r="D28" s="28">
        <v>27154.9</v>
      </c>
      <c r="E28" s="28">
        <v>28493.7</v>
      </c>
      <c r="F28" s="29">
        <f t="shared" si="0"/>
        <v>-44152.3</v>
      </c>
      <c r="G28" s="21">
        <f t="shared" si="1"/>
        <v>1338.7999999999993</v>
      </c>
      <c r="H28" s="30">
        <f t="shared" si="2"/>
        <v>39.22266883242023</v>
      </c>
      <c r="I28" s="26">
        <f t="shared" si="3"/>
        <v>104.93023358583532</v>
      </c>
    </row>
    <row r="29" spans="1:9" ht="77.25" customHeight="1">
      <c r="A29" s="13"/>
      <c r="B29" s="12" t="s">
        <v>26</v>
      </c>
      <c r="C29" s="21">
        <f>SUM(C9:C28)</f>
        <v>117656.5</v>
      </c>
      <c r="D29" s="21">
        <f>SUM(D9:D28)</f>
        <v>41495.9</v>
      </c>
      <c r="E29" s="21">
        <f>SUM(E9:E28)</f>
        <v>55935.40000000001</v>
      </c>
      <c r="F29" s="21">
        <f>SUM(F9:F28)</f>
        <v>-61721.100000000006</v>
      </c>
      <c r="G29" s="21">
        <f>SUM(G9:G28)</f>
        <v>14439.5</v>
      </c>
      <c r="H29" s="21">
        <f t="shared" si="2"/>
        <v>47.54127481269629</v>
      </c>
      <c r="I29" s="21">
        <f t="shared" si="3"/>
        <v>134.79741372039166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82991.8</v>
      </c>
      <c r="E30" s="15">
        <f>+L21+SUM(E10:E29)</f>
        <v>111657.70000000001</v>
      </c>
      <c r="F30" s="15"/>
      <c r="G30" s="15">
        <f t="shared" si="1"/>
        <v>28665.90000000001</v>
      </c>
      <c r="H30" s="15"/>
      <c r="I30" s="15">
        <f t="shared" si="3"/>
        <v>134.54064136456856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1"/>
      <c r="C32" s="41"/>
      <c r="D32" s="41"/>
      <c r="E32" s="41"/>
      <c r="F32" s="41"/>
      <c r="G32" s="41"/>
      <c r="H32" s="41"/>
      <c r="I32" s="41"/>
    </row>
    <row r="33" spans="1:9" ht="54.75" customHeight="1">
      <c r="A33" s="20"/>
      <c r="B33" s="46" t="s">
        <v>42</v>
      </c>
      <c r="C33" s="46"/>
      <c r="D33" s="46"/>
      <c r="E33" s="46"/>
      <c r="F33" s="46"/>
      <c r="G33" s="46"/>
      <c r="H33" s="46"/>
      <c r="I33" s="46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  <mergeCell ref="F7:G7"/>
    <mergeCell ref="H7:I7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2017-05-03T12:35:25Z</cp:lastPrinted>
  <dcterms:created xsi:type="dcterms:W3CDTF">1999-10-12T11:19:39Z</dcterms:created>
  <dcterms:modified xsi:type="dcterms:W3CDTF">2017-05-03T13:00:45Z</dcterms:modified>
  <cp:category/>
  <cp:version/>
  <cp:contentType/>
  <cp:contentStatus/>
</cp:coreProperties>
</file>