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<sst xmlns="http://schemas.openxmlformats.org/spreadsheetml/2006/main" count="70" uniqueCount="45">
  <si>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</si>
  <si>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</si>
  <si>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</si>
  <si>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</si>
  <si>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</si>
  <si>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</si>
  <si>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</si>
  <si>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</si>
  <si>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</si>
  <si>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</si>
  <si>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</si>
  <si>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</si>
  <si>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</si>
  <si>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</si>
  <si>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</si>
  <si>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</si>
  <si>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</si>
  <si>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</si>
  <si>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</si>
  <si>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</si>
  <si>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</si>
  <si>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</si>
  <si>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</si>
  <si>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</si>
  <si>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</si>
  <si>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</si>
  <si>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</si>
  <si>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</si>
  <si>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</si>
  <si>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</si>
  <si>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</si>
  <si>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</si>
  <si>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</si>
  <si>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</si>
  <si>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</si>
  <si>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</si>
  <si>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</si>
  <si>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</si>
  <si>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 xml:space="preserve">              виконання  бюджету  Сарненського  району за січень-серпень 2017 року</t>
  </si>
  <si>
    <t>Затверджено з урахуванням змін на січень-серпень 2017 року</t>
  </si>
  <si>
    <t>Фактично  надійшло за січень-серпень 2017 року</t>
  </si>
  <si>
    <t>до затвердженого з ураз.змін плану на січень-серпеньь 2017 року</t>
  </si>
  <si>
    <t>до затвердженого з урах.змін плану на січень-серпень 2017 року</t>
  </si>
  <si>
    <t>В.о.начальника фінуправління                                                                                                 С.М.Адамець</t>
  </si>
  <si>
    <t>станом на 31.08.2017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</si>
</sst>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7363213"/>
        <c:axId val="22051190"/>
      </c:bar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51190"/>
        <c:crosses val="autoZero"/>
        <c:auto val="1"/>
        <c:lblOffset val="100"/>
        <c:tickLblSkip val="2"/>
        <c:noMultiLvlLbl val="0"/>
      </c:catAx>
      <c:valAx>
        <c:axId val="22051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" sqref="E10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2" t="s">
        <v>44</v>
      </c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9" t="s">
        <v>0</v>
      </c>
      <c r="B7" s="39" t="s">
        <v>1</v>
      </c>
      <c r="C7" s="39" t="s">
        <v>35</v>
      </c>
      <c r="D7" s="39" t="s">
        <v>39</v>
      </c>
      <c r="E7" s="39" t="s">
        <v>40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0"/>
      <c r="C8" s="40"/>
      <c r="D8" s="40"/>
      <c r="E8" s="40"/>
      <c r="F8" s="24" t="s">
        <v>36</v>
      </c>
      <c r="G8" s="24" t="s">
        <v>41</v>
      </c>
      <c r="H8" s="24" t="s">
        <v>37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391.1</v>
      </c>
      <c r="E9" s="29">
        <v>507.6</v>
      </c>
      <c r="F9" s="29">
        <f aca="true" t="shared" si="0" ref="F9:F28">SUM(E9-C9)</f>
        <v>-66.19999999999993</v>
      </c>
      <c r="G9" s="21">
        <f aca="true" t="shared" si="1" ref="G9:G30">E9-D9</f>
        <v>116.5</v>
      </c>
      <c r="H9" s="30">
        <f aca="true" t="shared" si="2" ref="H9:H29">E9/C9*100</f>
        <v>88.46287905193448</v>
      </c>
      <c r="I9" s="26">
        <f aca="true" t="shared" si="3" ref="I9:I30">E9/D9*100</f>
        <v>129.78777806187676</v>
      </c>
    </row>
    <row r="10" spans="1:9" ht="33.75" customHeight="1">
      <c r="A10" s="13">
        <v>2</v>
      </c>
      <c r="B10" s="25" t="s">
        <v>3</v>
      </c>
      <c r="C10" s="27">
        <v>4892.1</v>
      </c>
      <c r="D10" s="28">
        <v>3784.4</v>
      </c>
      <c r="E10" s="31">
        <v>4248.4</v>
      </c>
      <c r="F10" s="29">
        <f t="shared" si="0"/>
        <v>-643.7000000000007</v>
      </c>
      <c r="G10" s="21">
        <f t="shared" si="1"/>
        <v>463.99999999999955</v>
      </c>
      <c r="H10" s="30">
        <f t="shared" si="2"/>
        <v>86.84205147073853</v>
      </c>
      <c r="I10" s="26">
        <f t="shared" si="3"/>
        <v>112.26086037416762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343.4</v>
      </c>
      <c r="E11" s="31">
        <v>326</v>
      </c>
      <c r="F11" s="29">
        <f t="shared" si="0"/>
        <v>-282</v>
      </c>
      <c r="G11" s="21">
        <f t="shared" si="1"/>
        <v>-17.399999999999977</v>
      </c>
      <c r="H11" s="30">
        <f t="shared" si="2"/>
        <v>53.61842105263158</v>
      </c>
      <c r="I11" s="26">
        <f t="shared" si="3"/>
        <v>94.93302271403611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269.1</v>
      </c>
      <c r="E12" s="31">
        <v>482.2</v>
      </c>
      <c r="F12" s="29">
        <f t="shared" si="0"/>
        <v>67.09999999999997</v>
      </c>
      <c r="G12" s="21">
        <f t="shared" si="1"/>
        <v>213.09999999999997</v>
      </c>
      <c r="H12" s="30">
        <f t="shared" si="2"/>
        <v>116.16477957118765</v>
      </c>
      <c r="I12" s="26">
        <f t="shared" si="3"/>
        <v>179.18989223337047</v>
      </c>
    </row>
    <row r="13" spans="1:9" ht="32.25" customHeight="1">
      <c r="A13" s="13">
        <v>5</v>
      </c>
      <c r="B13" s="25" t="s">
        <v>9</v>
      </c>
      <c r="C13" s="27">
        <v>654.1</v>
      </c>
      <c r="D13" s="28">
        <v>489.2</v>
      </c>
      <c r="E13" s="28">
        <v>751.3</v>
      </c>
      <c r="F13" s="29">
        <f t="shared" si="0"/>
        <v>97.19999999999993</v>
      </c>
      <c r="G13" s="21">
        <f t="shared" si="1"/>
        <v>262.09999999999997</v>
      </c>
      <c r="H13" s="30">
        <f t="shared" si="2"/>
        <v>114.86011313254853</v>
      </c>
      <c r="I13" s="26">
        <f t="shared" si="3"/>
        <v>153.5772690106296</v>
      </c>
    </row>
    <row r="14" spans="1:9" ht="31.5" customHeight="1">
      <c r="A14" s="13">
        <v>6</v>
      </c>
      <c r="B14" s="25" t="s">
        <v>8</v>
      </c>
      <c r="C14" s="27">
        <v>1159</v>
      </c>
      <c r="D14" s="28">
        <v>759.3</v>
      </c>
      <c r="E14" s="28">
        <v>840.6</v>
      </c>
      <c r="F14" s="29">
        <f t="shared" si="0"/>
        <v>-318.4</v>
      </c>
      <c r="G14" s="21">
        <f t="shared" si="1"/>
        <v>81.30000000000007</v>
      </c>
      <c r="H14" s="30">
        <f t="shared" si="2"/>
        <v>72.52804141501295</v>
      </c>
      <c r="I14" s="26">
        <f t="shared" si="3"/>
        <v>110.70723034373766</v>
      </c>
    </row>
    <row r="15" spans="1:9" ht="34.5" customHeight="1">
      <c r="A15" s="13">
        <v>7</v>
      </c>
      <c r="B15" s="25" t="s">
        <v>10</v>
      </c>
      <c r="C15" s="27">
        <v>774</v>
      </c>
      <c r="D15" s="28">
        <v>519.2</v>
      </c>
      <c r="E15" s="28">
        <v>550.4</v>
      </c>
      <c r="F15" s="29">
        <f t="shared" si="0"/>
        <v>-223.60000000000002</v>
      </c>
      <c r="G15" s="21">
        <f t="shared" si="1"/>
        <v>31.199999999999932</v>
      </c>
      <c r="H15" s="30">
        <f t="shared" si="2"/>
        <v>71.1111111111111</v>
      </c>
      <c r="I15" s="26">
        <f t="shared" si="3"/>
        <v>106.00924499229582</v>
      </c>
    </row>
    <row r="16" spans="1:9" ht="30.75" customHeight="1">
      <c r="A16" s="13">
        <v>8</v>
      </c>
      <c r="B16" s="25" t="s">
        <v>11</v>
      </c>
      <c r="C16" s="27">
        <v>496.4</v>
      </c>
      <c r="D16" s="28">
        <v>394.5</v>
      </c>
      <c r="E16" s="28">
        <v>583.3</v>
      </c>
      <c r="F16" s="29">
        <f t="shared" si="0"/>
        <v>86.89999999999998</v>
      </c>
      <c r="G16" s="21">
        <f t="shared" si="1"/>
        <v>188.79999999999995</v>
      </c>
      <c r="H16" s="30">
        <f t="shared" si="2"/>
        <v>117.50604351329572</v>
      </c>
      <c r="I16" s="26">
        <f t="shared" si="3"/>
        <v>147.85804816223066</v>
      </c>
    </row>
    <row r="17" spans="1:9" ht="33.75" customHeight="1">
      <c r="A17" s="13">
        <v>9</v>
      </c>
      <c r="B17" s="25" t="s">
        <v>12</v>
      </c>
      <c r="C17" s="27">
        <v>489.6</v>
      </c>
      <c r="D17" s="28">
        <v>350.7</v>
      </c>
      <c r="E17" s="28">
        <v>354</v>
      </c>
      <c r="F17" s="29">
        <f t="shared" si="0"/>
        <v>-135.60000000000002</v>
      </c>
      <c r="G17" s="21">
        <f t="shared" si="1"/>
        <v>3.3000000000000114</v>
      </c>
      <c r="H17" s="30">
        <f t="shared" si="2"/>
        <v>72.30392156862744</v>
      </c>
      <c r="I17" s="26">
        <f t="shared" si="3"/>
        <v>100.94097519247221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791.7</v>
      </c>
      <c r="E18" s="28">
        <v>792</v>
      </c>
      <c r="F18" s="29">
        <f t="shared" si="0"/>
        <v>-547.8</v>
      </c>
      <c r="G18" s="21">
        <f t="shared" si="1"/>
        <v>0.2999999999999545</v>
      </c>
      <c r="H18" s="30">
        <f t="shared" si="2"/>
        <v>59.11330049261084</v>
      </c>
      <c r="I18" s="26">
        <f t="shared" si="3"/>
        <v>100.03789314134141</v>
      </c>
    </row>
    <row r="19" spans="1:9" ht="27.75" customHeight="1">
      <c r="A19" s="13">
        <v>11</v>
      </c>
      <c r="B19" s="25" t="s">
        <v>14</v>
      </c>
      <c r="C19" s="27">
        <v>4026.8</v>
      </c>
      <c r="D19" s="28">
        <v>3639.3</v>
      </c>
      <c r="E19" s="28">
        <v>3476.2</v>
      </c>
      <c r="F19" s="29">
        <f t="shared" si="0"/>
        <v>-550.6000000000004</v>
      </c>
      <c r="G19" s="21">
        <f t="shared" si="1"/>
        <v>-163.10000000000036</v>
      </c>
      <c r="H19" s="30">
        <f t="shared" si="2"/>
        <v>86.32661170159928</v>
      </c>
      <c r="I19" s="26">
        <f t="shared" si="3"/>
        <v>95.51836891709942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539.9</v>
      </c>
      <c r="E20" s="28">
        <v>558.2</v>
      </c>
      <c r="F20" s="29">
        <f t="shared" si="0"/>
        <v>-211.79999999999995</v>
      </c>
      <c r="G20" s="21">
        <f t="shared" si="1"/>
        <v>18.300000000000068</v>
      </c>
      <c r="H20" s="30">
        <f t="shared" si="2"/>
        <v>72.4935064935065</v>
      </c>
      <c r="I20" s="26">
        <f t="shared" si="3"/>
        <v>103.38951657714392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2046.5</v>
      </c>
      <c r="E21" s="28">
        <v>2621.5</v>
      </c>
      <c r="F21" s="29">
        <f t="shared" si="0"/>
        <v>-425.4000000000001</v>
      </c>
      <c r="G21" s="21">
        <f t="shared" si="1"/>
        <v>575</v>
      </c>
      <c r="H21" s="30">
        <f t="shared" si="2"/>
        <v>86.03826840395156</v>
      </c>
      <c r="I21" s="26">
        <f t="shared" si="3"/>
        <v>128.09675054971902</v>
      </c>
    </row>
    <row r="22" spans="1:9" ht="28.5" customHeight="1">
      <c r="A22" s="13">
        <v>14</v>
      </c>
      <c r="B22" s="25" t="s">
        <v>17</v>
      </c>
      <c r="C22" s="27">
        <v>782.7</v>
      </c>
      <c r="D22" s="28">
        <v>597.9</v>
      </c>
      <c r="E22" s="28">
        <v>678.6</v>
      </c>
      <c r="F22" s="29">
        <f t="shared" si="0"/>
        <v>-104.10000000000002</v>
      </c>
      <c r="G22" s="21">
        <f t="shared" si="1"/>
        <v>80.70000000000005</v>
      </c>
      <c r="H22" s="30">
        <f t="shared" si="2"/>
        <v>86.6998850134151</v>
      </c>
      <c r="I22" s="26">
        <f t="shared" si="3"/>
        <v>113.4972403411942</v>
      </c>
    </row>
    <row r="23" spans="1:9" ht="28.5" customHeight="1">
      <c r="A23" s="13">
        <v>15</v>
      </c>
      <c r="B23" s="25" t="s">
        <v>19</v>
      </c>
      <c r="C23" s="27">
        <v>948.3</v>
      </c>
      <c r="D23" s="28">
        <v>641.9</v>
      </c>
      <c r="E23" s="28">
        <v>610.5</v>
      </c>
      <c r="F23" s="29">
        <f t="shared" si="0"/>
        <v>-337.79999999999995</v>
      </c>
      <c r="G23" s="21">
        <f t="shared" si="1"/>
        <v>-31.399999999999977</v>
      </c>
      <c r="H23" s="30">
        <f t="shared" si="2"/>
        <v>64.37836127807655</v>
      </c>
      <c r="I23" s="26">
        <f t="shared" si="3"/>
        <v>95.10827231656022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618.3</v>
      </c>
      <c r="E24" s="28">
        <v>573.2</v>
      </c>
      <c r="F24" s="29">
        <f t="shared" si="0"/>
        <v>-310.19999999999993</v>
      </c>
      <c r="G24" s="21">
        <f t="shared" si="1"/>
        <v>-45.09999999999991</v>
      </c>
      <c r="H24" s="30">
        <f t="shared" si="2"/>
        <v>64.88566900611275</v>
      </c>
      <c r="I24" s="26">
        <f t="shared" si="3"/>
        <v>92.70580624292415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521.8</v>
      </c>
      <c r="E25" s="28">
        <v>538.8</v>
      </c>
      <c r="F25" s="29">
        <f t="shared" si="0"/>
        <v>-236.80000000000007</v>
      </c>
      <c r="G25" s="21">
        <f t="shared" si="1"/>
        <v>17</v>
      </c>
      <c r="H25" s="30">
        <f t="shared" si="2"/>
        <v>69.46879834966478</v>
      </c>
      <c r="I25" s="26">
        <f t="shared" si="3"/>
        <v>103.25795323878882</v>
      </c>
    </row>
    <row r="26" spans="1:9" ht="30.75" customHeight="1">
      <c r="A26" s="13">
        <v>18</v>
      </c>
      <c r="B26" s="25" t="s">
        <v>22</v>
      </c>
      <c r="C26" s="27">
        <v>1690.6</v>
      </c>
      <c r="D26" s="28">
        <v>1269.4</v>
      </c>
      <c r="E26" s="28">
        <v>1453.5</v>
      </c>
      <c r="F26" s="29">
        <f t="shared" si="0"/>
        <v>-237.0999999999999</v>
      </c>
      <c r="G26" s="21">
        <f t="shared" si="1"/>
        <v>184.0999999999999</v>
      </c>
      <c r="H26" s="30">
        <f t="shared" si="2"/>
        <v>85.97539335147285</v>
      </c>
      <c r="I26" s="26">
        <f t="shared" si="3"/>
        <v>114.50291476288011</v>
      </c>
    </row>
    <row r="27" spans="1:9" ht="29.25" customHeight="1">
      <c r="A27" s="13">
        <v>19</v>
      </c>
      <c r="B27" s="25" t="s">
        <v>23</v>
      </c>
      <c r="C27" s="27">
        <v>36761.1</v>
      </c>
      <c r="D27" s="28">
        <v>28103.8</v>
      </c>
      <c r="E27" s="28">
        <v>36247.1</v>
      </c>
      <c r="F27" s="29">
        <f t="shared" si="0"/>
        <v>-514</v>
      </c>
      <c r="G27" s="21">
        <f t="shared" si="1"/>
        <v>8143.299999999999</v>
      </c>
      <c r="H27" s="30">
        <f t="shared" si="2"/>
        <v>98.60178286286319</v>
      </c>
      <c r="I27" s="26">
        <f t="shared" si="3"/>
        <v>128.97579686732755</v>
      </c>
    </row>
    <row r="28" spans="1:9" ht="55.5" customHeight="1">
      <c r="A28" s="13">
        <v>20</v>
      </c>
      <c r="B28" s="25" t="s">
        <v>24</v>
      </c>
      <c r="C28" s="27">
        <v>79065.1</v>
      </c>
      <c r="D28" s="28">
        <v>56612.6</v>
      </c>
      <c r="E28" s="28">
        <v>60179.4</v>
      </c>
      <c r="F28" s="29">
        <f t="shared" si="0"/>
        <v>-18885.700000000004</v>
      </c>
      <c r="G28" s="21">
        <f t="shared" si="1"/>
        <v>3566.800000000003</v>
      </c>
      <c r="H28" s="30">
        <f t="shared" si="2"/>
        <v>76.11373412542322</v>
      </c>
      <c r="I28" s="26">
        <f t="shared" si="3"/>
        <v>106.30036422987111</v>
      </c>
    </row>
    <row r="29" spans="1:9" ht="77.25" customHeight="1">
      <c r="A29" s="13"/>
      <c r="B29" s="12" t="s">
        <v>26</v>
      </c>
      <c r="C29" s="21">
        <f>SUM(C9:C28)</f>
        <v>140152.40000000002</v>
      </c>
      <c r="D29" s="21">
        <f>SUM(D9:D28)</f>
        <v>102684</v>
      </c>
      <c r="E29" s="21">
        <f>SUM(E9:E28)</f>
        <v>116372.79999999999</v>
      </c>
      <c r="F29" s="21">
        <f>SUM(F9:F28)</f>
        <v>-23779.600000000006</v>
      </c>
      <c r="G29" s="21">
        <f>SUM(G9:G28)</f>
        <v>13688.800000000001</v>
      </c>
      <c r="H29" s="21">
        <f t="shared" si="2"/>
        <v>83.03304117517786</v>
      </c>
      <c r="I29" s="21">
        <f t="shared" si="3"/>
        <v>113.33099606559931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205368</v>
      </c>
      <c r="E30" s="15">
        <f>+L21+SUM(E10:E29)</f>
        <v>232238</v>
      </c>
      <c r="F30" s="15"/>
      <c r="G30" s="15">
        <f t="shared" si="1"/>
        <v>26870</v>
      </c>
      <c r="H30" s="15"/>
      <c r="I30" s="15">
        <f t="shared" si="3"/>
        <v>113.08383000272681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1"/>
      <c r="C32" s="41"/>
      <c r="D32" s="41"/>
      <c r="E32" s="41"/>
      <c r="F32" s="41"/>
      <c r="G32" s="41"/>
      <c r="H32" s="41"/>
      <c r="I32" s="41"/>
    </row>
    <row r="33" spans="1:9" ht="54.75" customHeight="1">
      <c r="A33" s="20"/>
      <c r="B33" s="46" t="s">
        <v>43</v>
      </c>
      <c r="C33" s="46"/>
      <c r="D33" s="46"/>
      <c r="E33" s="46"/>
      <c r="F33" s="46"/>
      <c r="G33" s="46"/>
      <c r="H33" s="46"/>
      <c r="I33" s="46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C7:C8"/>
    <mergeCell ref="D7:D8"/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2017-08-31T11:41:49Z</cp:lastPrinted>
  <dcterms:created xsi:type="dcterms:W3CDTF">1999-10-12T11:19:39Z</dcterms:created>
  <dcterms:modified xsi:type="dcterms:W3CDTF">2017-08-31T11:57:41Z</dcterms:modified>
  <cp:category/>
  <cp:version/>
  <cp:contentType/>
  <cp:contentStatus/>
</cp:coreProperties>
</file>