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<sst xmlns="http://schemas.openxmlformats.org/spreadsheetml/2006/main" count="70" uniqueCount="44">
  <si>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</si>
  <si>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</si>
  <si>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</si>
  <si>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</si>
  <si>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</si>
  <si>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</si>
  <si>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</si>
  <si>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</si>
  <si>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</si>
  <si>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</si>
  <si>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</si>
  <si>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</si>
  <si>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</si>
  <si>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</si>
  <si>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</si>
  <si>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</si>
  <si>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</si>
  <si>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</si>
  <si>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</si>
  <si>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</si>
  <si>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</si>
  <si>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</si>
  <si>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</si>
  <si>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</si>
  <si>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</si>
  <si>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</si>
  <si>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</si>
  <si>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</si>
  <si>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</si>
  <si>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</si>
  <si>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</si>
  <si>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</si>
  <si>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</si>
  <si>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</si>
  <si>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</si>
  <si>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В.о.начальника фінуправління                                                                                                       О.А.Радько</t>
  </si>
  <si>
    <t>Затверджено з урах.змін на 2016 рік</t>
  </si>
  <si>
    <t>до затвердженого з урах.змін плану на 2016 рік</t>
  </si>
  <si>
    <t>затвердженого з урах.змін плану на 2016 рік</t>
  </si>
  <si>
    <t xml:space="preserve">              виконання  бюджету  Сарненського  району за січень-березень 2016 року                             </t>
  </si>
  <si>
    <t>Затверджено з урах. змін на січень-березень 2016 року</t>
  </si>
  <si>
    <t>Фактично  надійшло за січень-березень 2016 року</t>
  </si>
  <si>
    <t>до затвердженого з урах.змін плану на січень-березень 2016 року</t>
  </si>
  <si>
    <t>станом на 18.03.2016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</si>
</sst>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180" fontId="18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0695027"/>
        <c:axId val="52037516"/>
      </c:bar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037516"/>
        <c:crosses val="autoZero"/>
        <c:auto val="1"/>
        <c:lblOffset val="100"/>
        <c:tickLblSkip val="2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3" t="s">
        <v>25</v>
      </c>
      <c r="B1" s="33"/>
      <c r="C1" s="33"/>
    </row>
    <row r="2" spans="1:3" ht="25.5" customHeight="1">
      <c r="A2" s="37" t="s">
        <v>30</v>
      </c>
      <c r="B2" s="37"/>
      <c r="C2" s="37"/>
    </row>
    <row r="3" spans="1:3" ht="25.5" customHeight="1">
      <c r="A3" s="37"/>
      <c r="B3" s="37"/>
      <c r="C3" s="37"/>
    </row>
    <row r="4" spans="1:3" ht="25.5" customHeight="1">
      <c r="A4" s="37"/>
      <c r="B4" s="37"/>
      <c r="C4" s="37"/>
    </row>
    <row r="5" spans="1:3" ht="25.5">
      <c r="A5" s="5"/>
      <c r="B5" s="5"/>
      <c r="C5" s="5"/>
    </row>
    <row r="7" spans="1:3" ht="17.25" customHeight="1">
      <c r="A7" s="35" t="s">
        <v>0</v>
      </c>
      <c r="B7" s="38" t="s">
        <v>1</v>
      </c>
      <c r="C7" s="10" t="s">
        <v>28</v>
      </c>
    </row>
    <row r="8" spans="1:3" ht="83.25" customHeight="1">
      <c r="A8" s="36"/>
      <c r="B8" s="39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4" t="s">
        <v>27</v>
      </c>
      <c r="C34" s="34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selection activeCell="E26" sqref="E26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2.33203125" style="0" customWidth="1"/>
    <col min="4" max="4" width="24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9" ht="25.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</row>
    <row r="3" spans="1:9" ht="12.75" customHeight="1">
      <c r="A3" s="49"/>
      <c r="B3" s="49"/>
      <c r="C3" s="49"/>
      <c r="D3" s="49"/>
      <c r="E3" s="49"/>
      <c r="F3" s="49"/>
      <c r="G3" s="49"/>
      <c r="H3" s="49"/>
      <c r="I3" s="49"/>
    </row>
    <row r="4" spans="1:9" ht="11.25" customHeight="1">
      <c r="A4" s="49"/>
      <c r="B4" s="49"/>
      <c r="C4" s="49"/>
      <c r="D4" s="49"/>
      <c r="E4" s="49"/>
      <c r="F4" s="49"/>
      <c r="G4" s="49"/>
      <c r="H4" s="49"/>
      <c r="I4" s="49"/>
    </row>
    <row r="5" spans="2:9" ht="34.5" customHeight="1">
      <c r="B5" s="33" t="s">
        <v>43</v>
      </c>
      <c r="C5" s="33"/>
      <c r="D5" s="33"/>
      <c r="E5" s="33"/>
      <c r="F5" s="33"/>
      <c r="G5" s="33"/>
      <c r="H5" s="33"/>
      <c r="I5" s="33"/>
    </row>
    <row r="6" ht="15.75">
      <c r="I6" s="23" t="s">
        <v>33</v>
      </c>
    </row>
    <row r="7" spans="1:9" ht="24" customHeight="1">
      <c r="A7" s="50" t="s">
        <v>0</v>
      </c>
      <c r="B7" s="40" t="s">
        <v>1</v>
      </c>
      <c r="C7" s="40" t="s">
        <v>36</v>
      </c>
      <c r="D7" s="40" t="s">
        <v>40</v>
      </c>
      <c r="E7" s="40" t="s">
        <v>41</v>
      </c>
      <c r="F7" s="43" t="s">
        <v>32</v>
      </c>
      <c r="G7" s="44"/>
      <c r="H7" s="45" t="s">
        <v>28</v>
      </c>
      <c r="I7" s="46"/>
    </row>
    <row r="8" spans="1:9" ht="207.75" customHeight="1">
      <c r="A8" s="51"/>
      <c r="B8" s="41"/>
      <c r="C8" s="41"/>
      <c r="D8" s="41"/>
      <c r="E8" s="41"/>
      <c r="F8" s="24" t="s">
        <v>37</v>
      </c>
      <c r="G8" s="24" t="s">
        <v>42</v>
      </c>
      <c r="H8" s="24" t="s">
        <v>38</v>
      </c>
      <c r="I8" s="14" t="s">
        <v>42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69.9</v>
      </c>
      <c r="E9" s="29">
        <v>76.4</v>
      </c>
      <c r="F9" s="29">
        <f aca="true" t="shared" si="0" ref="F9:F28">SUM(E9-C9)</f>
        <v>-281</v>
      </c>
      <c r="G9" s="21">
        <f aca="true" t="shared" si="1" ref="G9:G30">E9-D9</f>
        <v>6.5</v>
      </c>
      <c r="H9" s="30">
        <f aca="true" t="shared" si="2" ref="H9:H29">E9/C9*100</f>
        <v>21.376608841634027</v>
      </c>
      <c r="I9" s="26">
        <f aca="true" t="shared" si="3" ref="I9:I30">E9/D9*100</f>
        <v>109.29899856938484</v>
      </c>
    </row>
    <row r="10" spans="1:9" ht="33.75" customHeight="1">
      <c r="A10" s="13">
        <v>2</v>
      </c>
      <c r="B10" s="25" t="s">
        <v>3</v>
      </c>
      <c r="C10" s="27">
        <v>2629</v>
      </c>
      <c r="D10" s="28">
        <v>503.6</v>
      </c>
      <c r="E10" s="31">
        <v>609.1</v>
      </c>
      <c r="F10" s="29">
        <f t="shared" si="0"/>
        <v>-2019.9</v>
      </c>
      <c r="G10" s="21">
        <f t="shared" si="1"/>
        <v>105.5</v>
      </c>
      <c r="H10" s="30">
        <f t="shared" si="2"/>
        <v>23.168505135032333</v>
      </c>
      <c r="I10" s="26">
        <f t="shared" si="3"/>
        <v>120.94916600476569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50.8</v>
      </c>
      <c r="E11" s="31">
        <v>36.8</v>
      </c>
      <c r="F11" s="29">
        <f t="shared" si="0"/>
        <v>-214.10000000000002</v>
      </c>
      <c r="G11" s="21">
        <f t="shared" si="1"/>
        <v>-14</v>
      </c>
      <c r="H11" s="30">
        <f t="shared" si="2"/>
        <v>14.667198086887204</v>
      </c>
      <c r="I11" s="26">
        <f t="shared" si="3"/>
        <v>72.44094488188976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67.8</v>
      </c>
      <c r="E12" s="31">
        <v>99.3</v>
      </c>
      <c r="F12" s="29">
        <f t="shared" si="0"/>
        <v>-145.7</v>
      </c>
      <c r="G12" s="21">
        <f t="shared" si="1"/>
        <v>31.5</v>
      </c>
      <c r="H12" s="30">
        <f t="shared" si="2"/>
        <v>40.53061224489796</v>
      </c>
      <c r="I12" s="26">
        <f t="shared" si="3"/>
        <v>146.46017699115043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99.3</v>
      </c>
      <c r="E13" s="32">
        <v>125.7</v>
      </c>
      <c r="F13" s="29">
        <f t="shared" si="0"/>
        <v>-298.90000000000003</v>
      </c>
      <c r="G13" s="21">
        <f t="shared" si="1"/>
        <v>26.400000000000006</v>
      </c>
      <c r="H13" s="30">
        <f t="shared" si="2"/>
        <v>29.604333490343855</v>
      </c>
      <c r="I13" s="26">
        <f t="shared" si="3"/>
        <v>126.58610271903324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170.9</v>
      </c>
      <c r="E14" s="32">
        <v>160.6</v>
      </c>
      <c r="F14" s="29">
        <f t="shared" si="0"/>
        <v>-569.4</v>
      </c>
      <c r="G14" s="21">
        <f t="shared" si="1"/>
        <v>-10.300000000000011</v>
      </c>
      <c r="H14" s="30">
        <f t="shared" si="2"/>
        <v>22</v>
      </c>
      <c r="I14" s="26">
        <f t="shared" si="3"/>
        <v>93.97308367466354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45.2</v>
      </c>
      <c r="E15" s="32">
        <v>43.7</v>
      </c>
      <c r="F15" s="29">
        <f t="shared" si="0"/>
        <v>-356.3</v>
      </c>
      <c r="G15" s="21">
        <f t="shared" si="1"/>
        <v>-1.5</v>
      </c>
      <c r="H15" s="30">
        <f t="shared" si="2"/>
        <v>10.925</v>
      </c>
      <c r="I15" s="26">
        <f t="shared" si="3"/>
        <v>96.68141592920354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18.2</v>
      </c>
      <c r="E16" s="32">
        <v>44.5</v>
      </c>
      <c r="F16" s="29">
        <f t="shared" si="0"/>
        <v>-270.2</v>
      </c>
      <c r="G16" s="21">
        <f t="shared" si="1"/>
        <v>26.3</v>
      </c>
      <c r="H16" s="30">
        <f t="shared" si="2"/>
        <v>14.140451223387354</v>
      </c>
      <c r="I16" s="26">
        <f t="shared" si="3"/>
        <v>244.50549450549454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33.8</v>
      </c>
      <c r="E17" s="32">
        <v>43.5</v>
      </c>
      <c r="F17" s="29">
        <f t="shared" si="0"/>
        <v>-136.7</v>
      </c>
      <c r="G17" s="21">
        <f t="shared" si="1"/>
        <v>9.700000000000003</v>
      </c>
      <c r="H17" s="30">
        <f t="shared" si="2"/>
        <v>24.13984461709212</v>
      </c>
      <c r="I17" s="26">
        <f t="shared" si="3"/>
        <v>128.698224852071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124.5</v>
      </c>
      <c r="E18" s="32">
        <v>144.6</v>
      </c>
      <c r="F18" s="29">
        <f t="shared" si="0"/>
        <v>-314.70000000000005</v>
      </c>
      <c r="G18" s="21">
        <f t="shared" si="1"/>
        <v>20.099999999999994</v>
      </c>
      <c r="H18" s="30">
        <f t="shared" si="2"/>
        <v>31.48269105160026</v>
      </c>
      <c r="I18" s="26">
        <f t="shared" si="3"/>
        <v>116.14457831325299</v>
      </c>
    </row>
    <row r="19" spans="1:9" ht="27.75" customHeight="1">
      <c r="A19" s="13">
        <v>11</v>
      </c>
      <c r="B19" s="25" t="s">
        <v>14</v>
      </c>
      <c r="C19" s="27">
        <v>1375.5</v>
      </c>
      <c r="D19" s="28">
        <v>341.9</v>
      </c>
      <c r="E19" s="32">
        <v>433.7</v>
      </c>
      <c r="F19" s="29">
        <f t="shared" si="0"/>
        <v>-941.8</v>
      </c>
      <c r="G19" s="21">
        <f t="shared" si="1"/>
        <v>91.80000000000001</v>
      </c>
      <c r="H19" s="30">
        <f t="shared" si="2"/>
        <v>31.53035259905489</v>
      </c>
      <c r="I19" s="26">
        <f t="shared" si="3"/>
        <v>126.84995612752267</v>
      </c>
    </row>
    <row r="20" spans="1:9" ht="28.5" customHeight="1">
      <c r="A20" s="13">
        <v>12</v>
      </c>
      <c r="B20" s="25" t="s">
        <v>15</v>
      </c>
      <c r="C20" s="27">
        <v>338.7</v>
      </c>
      <c r="D20" s="28">
        <v>72.6</v>
      </c>
      <c r="E20" s="28">
        <v>70.9</v>
      </c>
      <c r="F20" s="29">
        <f t="shared" si="0"/>
        <v>-267.79999999999995</v>
      </c>
      <c r="G20" s="21">
        <f t="shared" si="1"/>
        <v>-1.6999999999999886</v>
      </c>
      <c r="H20" s="30">
        <f t="shared" si="2"/>
        <v>20.932979037496313</v>
      </c>
      <c r="I20" s="26">
        <f t="shared" si="3"/>
        <v>97.65840220385677</v>
      </c>
    </row>
    <row r="21" spans="1:9" ht="27.75" customHeight="1">
      <c r="A21" s="13">
        <v>13</v>
      </c>
      <c r="B21" s="25" t="s">
        <v>16</v>
      </c>
      <c r="C21" s="27">
        <v>1960.6</v>
      </c>
      <c r="D21" s="28">
        <v>310</v>
      </c>
      <c r="E21" s="28">
        <v>145.1</v>
      </c>
      <c r="F21" s="29">
        <f t="shared" si="0"/>
        <v>-1815.5</v>
      </c>
      <c r="G21" s="21">
        <f t="shared" si="1"/>
        <v>-164.9</v>
      </c>
      <c r="H21" s="30">
        <f t="shared" si="2"/>
        <v>7.400795674793431</v>
      </c>
      <c r="I21" s="26">
        <f t="shared" si="3"/>
        <v>46.806451612903224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167.9</v>
      </c>
      <c r="E22" s="28">
        <v>186</v>
      </c>
      <c r="F22" s="29">
        <f t="shared" si="0"/>
        <v>-257.8</v>
      </c>
      <c r="G22" s="21">
        <f t="shared" si="1"/>
        <v>18.099999999999994</v>
      </c>
      <c r="H22" s="30">
        <f t="shared" si="2"/>
        <v>41.91077061739522</v>
      </c>
      <c r="I22" s="26">
        <f t="shared" si="3"/>
        <v>110.78022632519355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102.5</v>
      </c>
      <c r="E23" s="28">
        <v>117.6</v>
      </c>
      <c r="F23" s="29">
        <f t="shared" si="0"/>
        <v>-349.20000000000005</v>
      </c>
      <c r="G23" s="21">
        <f t="shared" si="1"/>
        <v>15.099999999999994</v>
      </c>
      <c r="H23" s="30">
        <f t="shared" si="2"/>
        <v>25.19280205655527</v>
      </c>
      <c r="I23" s="26">
        <f t="shared" si="3"/>
        <v>114.73170731707316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99.4</v>
      </c>
      <c r="E24" s="28">
        <v>99.9</v>
      </c>
      <c r="F24" s="29">
        <f t="shared" si="0"/>
        <v>-351.6</v>
      </c>
      <c r="G24" s="21">
        <f t="shared" si="1"/>
        <v>0.5</v>
      </c>
      <c r="H24" s="30">
        <f t="shared" si="2"/>
        <v>22.126245847176083</v>
      </c>
      <c r="I24" s="26">
        <f t="shared" si="3"/>
        <v>100.50301810865191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95.6</v>
      </c>
      <c r="E25" s="28">
        <v>101</v>
      </c>
      <c r="F25" s="29">
        <f t="shared" si="0"/>
        <v>-489.29999999999995</v>
      </c>
      <c r="G25" s="21">
        <f t="shared" si="1"/>
        <v>5.400000000000006</v>
      </c>
      <c r="H25" s="30">
        <f t="shared" si="2"/>
        <v>17.10994409622226</v>
      </c>
      <c r="I25" s="26">
        <f t="shared" si="3"/>
        <v>105.64853556485356</v>
      </c>
    </row>
    <row r="26" spans="1:9" ht="30.75" customHeight="1">
      <c r="A26" s="13">
        <v>18</v>
      </c>
      <c r="B26" s="25" t="s">
        <v>22</v>
      </c>
      <c r="C26" s="27">
        <v>835</v>
      </c>
      <c r="D26" s="28">
        <v>187.5</v>
      </c>
      <c r="E26" s="28">
        <v>282.1</v>
      </c>
      <c r="F26" s="29">
        <f t="shared" si="0"/>
        <v>-552.9</v>
      </c>
      <c r="G26" s="21">
        <f t="shared" si="1"/>
        <v>94.60000000000002</v>
      </c>
      <c r="H26" s="30">
        <f t="shared" si="2"/>
        <v>33.78443113772455</v>
      </c>
      <c r="I26" s="26">
        <f t="shared" si="3"/>
        <v>150.45333333333335</v>
      </c>
    </row>
    <row r="27" spans="1:9" ht="29.25" customHeight="1">
      <c r="A27" s="13">
        <v>19</v>
      </c>
      <c r="B27" s="25" t="s">
        <v>23</v>
      </c>
      <c r="C27" s="27">
        <v>23953</v>
      </c>
      <c r="D27" s="28">
        <v>5824.1</v>
      </c>
      <c r="E27" s="28">
        <v>7200.8</v>
      </c>
      <c r="F27" s="29">
        <f t="shared" si="0"/>
        <v>-16752.2</v>
      </c>
      <c r="G27" s="21">
        <f t="shared" si="1"/>
        <v>1376.6999999999998</v>
      </c>
      <c r="H27" s="30">
        <f t="shared" si="2"/>
        <v>30.06220515175552</v>
      </c>
      <c r="I27" s="26">
        <f t="shared" si="3"/>
        <v>123.63798698511357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9656.8</v>
      </c>
      <c r="E28" s="28">
        <v>10881.7</v>
      </c>
      <c r="F28" s="29">
        <f t="shared" si="0"/>
        <v>-32442.3</v>
      </c>
      <c r="G28" s="21">
        <f t="shared" si="1"/>
        <v>1224.9000000000015</v>
      </c>
      <c r="H28" s="30">
        <f t="shared" si="2"/>
        <v>25.11702520542886</v>
      </c>
      <c r="I28" s="26">
        <f t="shared" si="3"/>
        <v>112.6843260707481</v>
      </c>
    </row>
    <row r="29" spans="1:9" ht="77.25" customHeight="1">
      <c r="A29" s="13"/>
      <c r="B29" s="12" t="s">
        <v>26</v>
      </c>
      <c r="C29" s="21">
        <f>SUM(C9:C28)</f>
        <v>79730.29999999999</v>
      </c>
      <c r="D29" s="21">
        <f>SUM(D9:D28)</f>
        <v>18042.3</v>
      </c>
      <c r="E29" s="21">
        <f>SUM(E9:E28)</f>
        <v>20903</v>
      </c>
      <c r="F29" s="21">
        <f>SUM(F9:F28)</f>
        <v>-58827.3</v>
      </c>
      <c r="G29" s="21">
        <f>SUM(G9:G28)</f>
        <v>2860.700000000001</v>
      </c>
      <c r="H29" s="21">
        <f t="shared" si="2"/>
        <v>26.2171345147328</v>
      </c>
      <c r="I29" s="21">
        <f t="shared" si="3"/>
        <v>115.85551731209436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36084.6</v>
      </c>
      <c r="E30" s="15">
        <f>+L21+SUM(E10:E29)</f>
        <v>41729.6</v>
      </c>
      <c r="F30" s="15"/>
      <c r="G30" s="15">
        <f t="shared" si="1"/>
        <v>5645</v>
      </c>
      <c r="H30" s="15"/>
      <c r="I30" s="15">
        <f t="shared" si="3"/>
        <v>115.64379264284487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2"/>
      <c r="C32" s="42"/>
      <c r="D32" s="42"/>
      <c r="E32" s="42"/>
      <c r="F32" s="42"/>
      <c r="G32" s="42"/>
      <c r="H32" s="42"/>
      <c r="I32" s="42"/>
    </row>
    <row r="33" spans="1:9" ht="54.75" customHeight="1">
      <c r="A33" s="20"/>
      <c r="B33" s="47" t="s">
        <v>35</v>
      </c>
      <c r="C33" s="47"/>
      <c r="D33" s="47"/>
      <c r="E33" s="47"/>
      <c r="F33" s="47"/>
      <c r="G33" s="47"/>
      <c r="H33" s="47"/>
      <c r="I33" s="47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C7:C8"/>
    <mergeCell ref="D7:D8"/>
    <mergeCell ref="E7:E8"/>
    <mergeCell ref="B32:I32"/>
    <mergeCell ref="F7:G7"/>
    <mergeCell ref="H7:I7"/>
    <mergeCell ref="B33:I33"/>
    <mergeCell ref="A1:I1"/>
    <mergeCell ref="A2:I4"/>
    <mergeCell ref="B5:I5"/>
    <mergeCell ref="A7:A8"/>
    <mergeCell ref="B7:B8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admin</cp:lastModifiedBy>
  <cp:lastPrinted>2016-03-18T06:44:23Z</cp:lastPrinted>
  <dcterms:created xsi:type="dcterms:W3CDTF">1999-10-12T11:19:39Z</dcterms:created>
  <dcterms:modified xsi:type="dcterms:W3CDTF">2016-03-18T14:49:11Z</dcterms:modified>
  <cp:category/>
  <cp:version/>
  <cp:contentType/>
  <cp:contentStatus/>
</cp:coreProperties>
</file>