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<sst xmlns="http://schemas.openxmlformats.org/spreadsheetml/2006/main" count="70" uniqueCount="44">
  <si>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</si>
  <si>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</si>
  <si>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</si>
  <si>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</si>
  <si>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</si>
  <si>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</si>
  <si>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</si>
  <si>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</si>
  <si>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</si>
  <si>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</si>
  <si>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</si>
  <si>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</si>
  <si>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</si>
  <si>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</si>
  <si>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</si>
  <si>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</si>
  <si>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</si>
  <si>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</si>
  <si>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</si>
  <si>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</si>
  <si>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</si>
  <si>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</si>
  <si>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</si>
  <si>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</si>
  <si>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</si>
  <si>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</si>
  <si>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</si>
  <si>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</si>
  <si>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</si>
  <si>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</si>
  <si>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</si>
  <si>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</si>
  <si>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</si>
  <si>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</si>
  <si>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</si>
  <si>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2016 рік</t>
  </si>
  <si>
    <t>до затвердженого плану на 2016 рік</t>
  </si>
  <si>
    <t>затвердженого  плану на 2016 рік</t>
  </si>
  <si>
    <t>В.о.начальника фінуправління                                                                                                       О.А.Радько</t>
  </si>
  <si>
    <t>Затверджено на січень-лютий 2016 року</t>
  </si>
  <si>
    <t>Фактично  надійшло за січень-лютий 2016 року</t>
  </si>
  <si>
    <t>до затвердженого плану на січень-лютий 2016 року</t>
  </si>
  <si>
    <t xml:space="preserve">              виконання  бюджету  Сарненського  району за січень-лютий 2016 року                             </t>
  </si>
  <si>
    <t>станом на 26.02.2016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</si>
</sst>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0296817"/>
        <c:axId val="4235898"/>
      </c:bar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5898"/>
        <c:crosses val="autoZero"/>
        <c:auto val="1"/>
        <c:lblOffset val="100"/>
        <c:tickLblSkip val="2"/>
        <c:noMultiLvlLbl val="0"/>
      </c:catAx>
      <c:valAx>
        <c:axId val="423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2">
      <selection activeCell="D27" sqref="D27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1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9" t="s">
        <v>42</v>
      </c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1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50" t="s">
        <v>0</v>
      </c>
      <c r="B7" s="40" t="s">
        <v>1</v>
      </c>
      <c r="C7" s="40" t="s">
        <v>35</v>
      </c>
      <c r="D7" s="40" t="s">
        <v>39</v>
      </c>
      <c r="E7" s="40" t="s">
        <v>40</v>
      </c>
      <c r="F7" s="43" t="s">
        <v>32</v>
      </c>
      <c r="G7" s="44"/>
      <c r="H7" s="45" t="s">
        <v>28</v>
      </c>
      <c r="I7" s="46"/>
    </row>
    <row r="8" spans="1:9" ht="207.75" customHeight="1">
      <c r="A8" s="51"/>
      <c r="B8" s="41"/>
      <c r="C8" s="41"/>
      <c r="D8" s="41"/>
      <c r="E8" s="41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46.4</v>
      </c>
      <c r="E9" s="29">
        <v>65.9</v>
      </c>
      <c r="F9" s="29">
        <f aca="true" t="shared" si="0" ref="F9:F28">SUM(E9-C9)</f>
        <v>-291.5</v>
      </c>
      <c r="G9" s="21">
        <f aca="true" t="shared" si="1" ref="G9:G30">E9-D9</f>
        <v>19.500000000000007</v>
      </c>
      <c r="H9" s="30">
        <f aca="true" t="shared" si="2" ref="H9:H29">E9/C9*100</f>
        <v>18.438724118634585</v>
      </c>
      <c r="I9" s="26">
        <f aca="true" t="shared" si="3" ref="I9:I30">E9/D9*100</f>
        <v>142.02586206896552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293.6</v>
      </c>
      <c r="E10" s="31">
        <v>418.2</v>
      </c>
      <c r="F10" s="29">
        <f t="shared" si="0"/>
        <v>-2210.8</v>
      </c>
      <c r="G10" s="21">
        <f t="shared" si="1"/>
        <v>124.59999999999997</v>
      </c>
      <c r="H10" s="30">
        <f t="shared" si="2"/>
        <v>15.907189045264358</v>
      </c>
      <c r="I10" s="26">
        <f t="shared" si="3"/>
        <v>142.43869209809264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33.8</v>
      </c>
      <c r="E11" s="31">
        <v>25.2</v>
      </c>
      <c r="F11" s="29">
        <f t="shared" si="0"/>
        <v>-225.70000000000002</v>
      </c>
      <c r="G11" s="21">
        <f t="shared" si="1"/>
        <v>-8.599999999999998</v>
      </c>
      <c r="H11" s="30">
        <f t="shared" si="2"/>
        <v>10.043842168194498</v>
      </c>
      <c r="I11" s="26">
        <f t="shared" si="3"/>
        <v>74.55621301775149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57.3</v>
      </c>
      <c r="E12" s="31">
        <v>47.1</v>
      </c>
      <c r="F12" s="29">
        <f t="shared" si="0"/>
        <v>-197.9</v>
      </c>
      <c r="G12" s="21">
        <f t="shared" si="1"/>
        <v>-10.199999999999996</v>
      </c>
      <c r="H12" s="30">
        <f t="shared" si="2"/>
        <v>19.224489795918366</v>
      </c>
      <c r="I12" s="26">
        <f t="shared" si="3"/>
        <v>82.19895287958116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69.8</v>
      </c>
      <c r="E13" s="32">
        <v>105.6</v>
      </c>
      <c r="F13" s="29">
        <f t="shared" si="0"/>
        <v>-319</v>
      </c>
      <c r="G13" s="21">
        <f t="shared" si="1"/>
        <v>35.8</v>
      </c>
      <c r="H13" s="30">
        <f t="shared" si="2"/>
        <v>24.87046632124352</v>
      </c>
      <c r="I13" s="26">
        <f t="shared" si="3"/>
        <v>151.2893982808023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111.1</v>
      </c>
      <c r="E14" s="32">
        <v>114.1</v>
      </c>
      <c r="F14" s="29">
        <f t="shared" si="0"/>
        <v>-615.9</v>
      </c>
      <c r="G14" s="21">
        <f t="shared" si="1"/>
        <v>3</v>
      </c>
      <c r="H14" s="30">
        <f t="shared" si="2"/>
        <v>15.630136986301368</v>
      </c>
      <c r="I14" s="26">
        <f t="shared" si="3"/>
        <v>102.7002700270027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29.9</v>
      </c>
      <c r="E15" s="32">
        <v>32.3</v>
      </c>
      <c r="F15" s="29">
        <f t="shared" si="0"/>
        <v>-367.7</v>
      </c>
      <c r="G15" s="21">
        <f t="shared" si="1"/>
        <v>2.3999999999999986</v>
      </c>
      <c r="H15" s="30">
        <f t="shared" si="2"/>
        <v>8.075</v>
      </c>
      <c r="I15" s="26">
        <f t="shared" si="3"/>
        <v>108.0267558528428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14.4</v>
      </c>
      <c r="E16" s="32">
        <v>31.9</v>
      </c>
      <c r="F16" s="29">
        <f t="shared" si="0"/>
        <v>-282.8</v>
      </c>
      <c r="G16" s="21">
        <f t="shared" si="1"/>
        <v>17.5</v>
      </c>
      <c r="H16" s="30">
        <f t="shared" si="2"/>
        <v>10.13663806800127</v>
      </c>
      <c r="I16" s="26">
        <f t="shared" si="3"/>
        <v>221.52777777777777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26.7</v>
      </c>
      <c r="E17" s="32">
        <v>31.1</v>
      </c>
      <c r="F17" s="29">
        <f t="shared" si="0"/>
        <v>-149.1</v>
      </c>
      <c r="G17" s="21">
        <f t="shared" si="1"/>
        <v>4.400000000000002</v>
      </c>
      <c r="H17" s="30">
        <f t="shared" si="2"/>
        <v>17.25860155382908</v>
      </c>
      <c r="I17" s="26">
        <f t="shared" si="3"/>
        <v>116.47940074906369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91.6</v>
      </c>
      <c r="E18" s="32">
        <v>116.8</v>
      </c>
      <c r="F18" s="29">
        <f t="shared" si="0"/>
        <v>-342.5</v>
      </c>
      <c r="G18" s="21">
        <f t="shared" si="1"/>
        <v>25.200000000000003</v>
      </c>
      <c r="H18" s="30">
        <f t="shared" si="2"/>
        <v>25.430002177226214</v>
      </c>
      <c r="I18" s="26">
        <f t="shared" si="3"/>
        <v>127.5109170305677</v>
      </c>
    </row>
    <row r="19" spans="1:9" ht="27.75" customHeight="1">
      <c r="A19" s="13">
        <v>11</v>
      </c>
      <c r="B19" s="25" t="s">
        <v>14</v>
      </c>
      <c r="C19" s="27">
        <v>1380.8</v>
      </c>
      <c r="D19" s="28">
        <v>239.9</v>
      </c>
      <c r="E19" s="32">
        <v>374.8</v>
      </c>
      <c r="F19" s="29">
        <f t="shared" si="0"/>
        <v>-1006</v>
      </c>
      <c r="G19" s="21">
        <f t="shared" si="1"/>
        <v>134.9</v>
      </c>
      <c r="H19" s="30">
        <f t="shared" si="2"/>
        <v>27.143684820393975</v>
      </c>
      <c r="I19" s="26">
        <f t="shared" si="3"/>
        <v>156.2317632346811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48.5</v>
      </c>
      <c r="E20" s="28">
        <v>48.9</v>
      </c>
      <c r="F20" s="29">
        <f t="shared" si="0"/>
        <v>-289.8</v>
      </c>
      <c r="G20" s="21">
        <f t="shared" si="1"/>
        <v>0.3999999999999986</v>
      </c>
      <c r="H20" s="30">
        <f t="shared" si="2"/>
        <v>14.437555358724536</v>
      </c>
      <c r="I20" s="26">
        <f t="shared" si="3"/>
        <v>100.82474226804123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208</v>
      </c>
      <c r="E21" s="28">
        <v>98.4</v>
      </c>
      <c r="F21" s="29">
        <f t="shared" si="0"/>
        <v>-1862.1999999999998</v>
      </c>
      <c r="G21" s="21">
        <f t="shared" si="1"/>
        <v>-109.6</v>
      </c>
      <c r="H21" s="30">
        <f t="shared" si="2"/>
        <v>5.018871773946752</v>
      </c>
      <c r="I21" s="26">
        <f t="shared" si="3"/>
        <v>47.307692307692314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109.9</v>
      </c>
      <c r="E22" s="28">
        <v>174.2</v>
      </c>
      <c r="F22" s="29">
        <f t="shared" si="0"/>
        <v>-269.6</v>
      </c>
      <c r="G22" s="21">
        <f t="shared" si="1"/>
        <v>64.29999999999998</v>
      </c>
      <c r="H22" s="30">
        <f t="shared" si="2"/>
        <v>39.251915277151866</v>
      </c>
      <c r="I22" s="26">
        <f t="shared" si="3"/>
        <v>158.50773430391263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72.6</v>
      </c>
      <c r="E23" s="28">
        <v>79.6</v>
      </c>
      <c r="F23" s="29">
        <f t="shared" si="0"/>
        <v>-387.20000000000005</v>
      </c>
      <c r="G23" s="21">
        <f t="shared" si="1"/>
        <v>7</v>
      </c>
      <c r="H23" s="30">
        <f t="shared" si="2"/>
        <v>17.052270779777203</v>
      </c>
      <c r="I23" s="26">
        <f t="shared" si="3"/>
        <v>109.64187327823691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69.2</v>
      </c>
      <c r="E24" s="28">
        <v>69.1</v>
      </c>
      <c r="F24" s="29">
        <f t="shared" si="0"/>
        <v>-382.4</v>
      </c>
      <c r="G24" s="21">
        <f t="shared" si="1"/>
        <v>-0.10000000000000853</v>
      </c>
      <c r="H24" s="30">
        <f t="shared" si="2"/>
        <v>15.30454042081949</v>
      </c>
      <c r="I24" s="26">
        <f t="shared" si="3"/>
        <v>99.85549132947976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60.4</v>
      </c>
      <c r="E25" s="28">
        <v>86.3</v>
      </c>
      <c r="F25" s="29">
        <f t="shared" si="0"/>
        <v>-503.99999999999994</v>
      </c>
      <c r="G25" s="21">
        <f t="shared" si="1"/>
        <v>25.9</v>
      </c>
      <c r="H25" s="30">
        <f t="shared" si="2"/>
        <v>14.61968490598001</v>
      </c>
      <c r="I25" s="26">
        <f t="shared" si="3"/>
        <v>142.88079470198676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113.5</v>
      </c>
      <c r="E26" s="28">
        <v>199.5</v>
      </c>
      <c r="F26" s="29">
        <f t="shared" si="0"/>
        <v>-635.5</v>
      </c>
      <c r="G26" s="21">
        <f t="shared" si="1"/>
        <v>86</v>
      </c>
      <c r="H26" s="30">
        <f t="shared" si="2"/>
        <v>23.892215568862277</v>
      </c>
      <c r="I26" s="26">
        <f t="shared" si="3"/>
        <v>175.77092511013214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3692.4</v>
      </c>
      <c r="E27" s="28">
        <v>5037.3</v>
      </c>
      <c r="F27" s="29">
        <f t="shared" si="0"/>
        <v>-18915.7</v>
      </c>
      <c r="G27" s="21">
        <f t="shared" si="1"/>
        <v>1344.9</v>
      </c>
      <c r="H27" s="30">
        <f t="shared" si="2"/>
        <v>21.029933620005846</v>
      </c>
      <c r="I27" s="26">
        <f t="shared" si="3"/>
        <v>136.42346441338967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6390.3</v>
      </c>
      <c r="E28" s="28">
        <v>7009.2</v>
      </c>
      <c r="F28" s="29">
        <f t="shared" si="0"/>
        <v>-36314.8</v>
      </c>
      <c r="G28" s="21">
        <f t="shared" si="1"/>
        <v>618.8999999999996</v>
      </c>
      <c r="H28" s="30">
        <f t="shared" si="2"/>
        <v>16.1785615363309</v>
      </c>
      <c r="I28" s="26">
        <f t="shared" si="3"/>
        <v>109.68499131496175</v>
      </c>
    </row>
    <row r="29" spans="1:9" ht="77.25" customHeight="1">
      <c r="A29" s="13"/>
      <c r="B29" s="12" t="s">
        <v>26</v>
      </c>
      <c r="C29" s="21">
        <f>SUM(C9:C28)</f>
        <v>79735.6</v>
      </c>
      <c r="D29" s="21">
        <f>SUM(D9:D28)</f>
        <v>11779.3</v>
      </c>
      <c r="E29" s="21">
        <f>SUM(E9:E28)</f>
        <v>14165.5</v>
      </c>
      <c r="F29" s="21">
        <f>SUM(F9:F28)</f>
        <v>-65570.1</v>
      </c>
      <c r="G29" s="21">
        <f>SUM(G9:G28)</f>
        <v>2386.2</v>
      </c>
      <c r="H29" s="21">
        <f t="shared" si="2"/>
        <v>17.765590275861722</v>
      </c>
      <c r="I29" s="21">
        <f t="shared" si="3"/>
        <v>120.25757048381482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23558.6</v>
      </c>
      <c r="E30" s="15">
        <f>+L21+SUM(E10:E29)</f>
        <v>28265.1</v>
      </c>
      <c r="F30" s="15"/>
      <c r="G30" s="15">
        <f t="shared" si="1"/>
        <v>4706.5</v>
      </c>
      <c r="H30" s="15"/>
      <c r="I30" s="15">
        <f t="shared" si="3"/>
        <v>119.97784248639563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2"/>
      <c r="C32" s="42"/>
      <c r="D32" s="42"/>
      <c r="E32" s="42"/>
      <c r="F32" s="42"/>
      <c r="G32" s="42"/>
      <c r="H32" s="42"/>
      <c r="I32" s="42"/>
    </row>
    <row r="33" spans="1:9" ht="54.75" customHeight="1">
      <c r="A33" s="20"/>
      <c r="B33" s="47" t="s">
        <v>38</v>
      </c>
      <c r="C33" s="47"/>
      <c r="D33" s="47"/>
      <c r="E33" s="47"/>
      <c r="F33" s="47"/>
      <c r="G33" s="47"/>
      <c r="H33" s="47"/>
      <c r="I33" s="47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C7:C8"/>
    <mergeCell ref="D7:D8"/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2016-02-26T08:04:32Z</cp:lastPrinted>
  <dcterms:created xsi:type="dcterms:W3CDTF">1999-10-12T11:19:39Z</dcterms:created>
  <dcterms:modified xsi:type="dcterms:W3CDTF">2016-02-29T07:17:38Z</dcterms:modified>
  <cp:category/>
  <cp:version/>
  <cp:contentType/>
  <cp:contentStatus/>
</cp:coreProperties>
</file>