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<sst xmlns="http://schemas.openxmlformats.org/spreadsheetml/2006/main" count="70" uniqueCount="44">
  <si>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</si>
  <si>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</si>
  <si>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</si>
  <si>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</si>
  <si>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</si>
  <si>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</si>
  <si>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</si>
  <si>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</si>
  <si>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</si>
  <si>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</si>
  <si>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</si>
  <si>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</si>
  <si>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</si>
  <si>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</si>
  <si>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</si>
  <si>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</si>
  <si>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</si>
  <si>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</si>
  <si>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</si>
  <si>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</si>
  <si>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</si>
  <si>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</si>
  <si>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</si>
  <si>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</si>
  <si>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</si>
  <si>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</si>
  <si>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</si>
  <si>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</si>
  <si>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</si>
  <si>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</si>
  <si>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</si>
  <si>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</si>
  <si>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</si>
  <si>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</si>
  <si>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</si>
  <si>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</si>
  <si>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</si>
  <si>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</si>
  <si>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>В.о.начальника фінуправління                                                                                                                             О.А.Радько</t>
  </si>
  <si>
    <t xml:space="preserve">              виконання  бюджету  Сарненського  району за січень-жовтень 2016 року                             </t>
  </si>
  <si>
    <t>станом на 13.10.2016 року</t>
  </si>
  <si>
    <t>Затверджено з урах. змін на січень-жовтень 2016 року</t>
  </si>
  <si>
    <t>Фактично  надійшло за січень-жовтень 2016 року</t>
  </si>
  <si>
    <t>до затвердженого з урах.змін плану на січень-жовтень 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</si>
</sst>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181" fontId="18" fillId="33" borderId="10" xfId="0" applyNumberFormat="1" applyFont="1" applyFill="1" applyBorder="1" applyAlignment="1">
      <alignment vertical="center"/>
    </xf>
    <xf numFmtId="181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64817"/>
        <c:crosses val="autoZero"/>
        <c:auto val="1"/>
        <c:lblOffset val="100"/>
        <c:tickLblSkip val="2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0">
      <selection activeCell="I28" sqref="I28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6" width="29.83203125" style="0" customWidth="1"/>
    <col min="7" max="7" width="32.83203125" style="0" customWidth="1"/>
    <col min="8" max="8" width="25.33203125" style="0" customWidth="1"/>
    <col min="9" max="9" width="26" style="0" customWidth="1"/>
  </cols>
  <sheetData>
    <row r="1" spans="1:9" ht="55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</row>
    <row r="3" spans="1:9" ht="12.7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11.25" customHeight="1">
      <c r="A4" s="43"/>
      <c r="B4" s="43"/>
      <c r="C4" s="43"/>
      <c r="D4" s="43"/>
      <c r="E4" s="43"/>
      <c r="F4" s="43"/>
      <c r="G4" s="43"/>
      <c r="H4" s="43"/>
      <c r="I4" s="43"/>
    </row>
    <row r="5" spans="2:9" ht="34.5" customHeight="1">
      <c r="B5" s="35" t="s">
        <v>40</v>
      </c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44" t="s">
        <v>0</v>
      </c>
      <c r="B7" s="46" t="s">
        <v>1</v>
      </c>
      <c r="C7" s="46" t="s">
        <v>35</v>
      </c>
      <c r="D7" s="46" t="s">
        <v>41</v>
      </c>
      <c r="E7" s="46" t="s">
        <v>42</v>
      </c>
      <c r="F7" s="50" t="s">
        <v>32</v>
      </c>
      <c r="G7" s="51"/>
      <c r="H7" s="52" t="s">
        <v>28</v>
      </c>
      <c r="I7" s="53"/>
    </row>
    <row r="8" spans="1:9" ht="207.75" customHeight="1">
      <c r="A8" s="45"/>
      <c r="B8" s="47"/>
      <c r="C8" s="47"/>
      <c r="D8" s="47"/>
      <c r="E8" s="47"/>
      <c r="F8" s="24" t="s">
        <v>36</v>
      </c>
      <c r="G8" s="24" t="s">
        <v>43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391.7</v>
      </c>
      <c r="D9" s="28">
        <v>328.2</v>
      </c>
      <c r="E9" s="29">
        <v>363.8</v>
      </c>
      <c r="F9" s="33">
        <f aca="true" t="shared" si="0" ref="F9:F28">SUM(E9-C9)</f>
        <v>-27.899999999999977</v>
      </c>
      <c r="G9" s="21">
        <f aca="true" t="shared" si="1" ref="G9:G30">E9-D9</f>
        <v>35.60000000000002</v>
      </c>
      <c r="H9" s="30">
        <f aca="true" t="shared" si="2" ref="H9:H29">E9/C9*100</f>
        <v>92.8772019402604</v>
      </c>
      <c r="I9" s="26">
        <f aca="true" t="shared" si="3" ref="I9:I30">E9/D9*100</f>
        <v>110.84704448507009</v>
      </c>
    </row>
    <row r="10" spans="1:9" ht="33.75" customHeight="1">
      <c r="A10" s="13">
        <v>2</v>
      </c>
      <c r="B10" s="25" t="s">
        <v>3</v>
      </c>
      <c r="C10" s="27">
        <v>3679.2</v>
      </c>
      <c r="D10" s="28">
        <v>3181.2</v>
      </c>
      <c r="E10" s="31">
        <v>4176.2</v>
      </c>
      <c r="F10" s="29">
        <f t="shared" si="0"/>
        <v>497</v>
      </c>
      <c r="G10" s="21">
        <f t="shared" si="1"/>
        <v>995</v>
      </c>
      <c r="H10" s="30">
        <f t="shared" si="2"/>
        <v>113.50837138508372</v>
      </c>
      <c r="I10" s="26">
        <f t="shared" si="3"/>
        <v>131.2775053438954</v>
      </c>
    </row>
    <row r="11" spans="1:9" ht="32.25" customHeight="1">
      <c r="A11" s="13">
        <v>3</v>
      </c>
      <c r="B11" s="25" t="s">
        <v>4</v>
      </c>
      <c r="C11" s="27">
        <v>334.5</v>
      </c>
      <c r="D11" s="28">
        <v>294.9</v>
      </c>
      <c r="E11" s="31">
        <v>305.1</v>
      </c>
      <c r="F11" s="29">
        <f t="shared" si="0"/>
        <v>-29.399999999999977</v>
      </c>
      <c r="G11" s="21">
        <f t="shared" si="1"/>
        <v>10.200000000000045</v>
      </c>
      <c r="H11" s="30">
        <f t="shared" si="2"/>
        <v>91.21076233183857</v>
      </c>
      <c r="I11" s="26">
        <f t="shared" si="3"/>
        <v>103.45879959308242</v>
      </c>
    </row>
    <row r="12" spans="1:9" ht="29.25" customHeight="1">
      <c r="A12" s="13">
        <v>4</v>
      </c>
      <c r="B12" s="25" t="s">
        <v>5</v>
      </c>
      <c r="C12" s="27">
        <v>368.5</v>
      </c>
      <c r="D12" s="31">
        <v>320.5</v>
      </c>
      <c r="E12" s="34">
        <v>477.5</v>
      </c>
      <c r="F12" s="29">
        <f t="shared" si="0"/>
        <v>109</v>
      </c>
      <c r="G12" s="21">
        <f t="shared" si="1"/>
        <v>157</v>
      </c>
      <c r="H12" s="30">
        <f t="shared" si="2"/>
        <v>129.57937584803256</v>
      </c>
      <c r="I12" s="26">
        <f t="shared" si="3"/>
        <v>148.98595943837753</v>
      </c>
    </row>
    <row r="13" spans="1:9" ht="32.25" customHeight="1">
      <c r="A13" s="13">
        <v>5</v>
      </c>
      <c r="B13" s="25" t="s">
        <v>9</v>
      </c>
      <c r="C13" s="27">
        <v>543.9</v>
      </c>
      <c r="D13" s="28">
        <v>480.1</v>
      </c>
      <c r="E13" s="32">
        <v>485.9</v>
      </c>
      <c r="F13" s="29">
        <f t="shared" si="0"/>
        <v>-58</v>
      </c>
      <c r="G13" s="21">
        <f t="shared" si="1"/>
        <v>5.7999999999999545</v>
      </c>
      <c r="H13" s="30">
        <f t="shared" si="2"/>
        <v>89.33627505056077</v>
      </c>
      <c r="I13" s="26">
        <f t="shared" si="3"/>
        <v>101.20808164965631</v>
      </c>
    </row>
    <row r="14" spans="1:9" ht="31.5" customHeight="1">
      <c r="A14" s="13">
        <v>6</v>
      </c>
      <c r="B14" s="25" t="s">
        <v>8</v>
      </c>
      <c r="C14" s="27">
        <v>857</v>
      </c>
      <c r="D14" s="28">
        <v>728.5</v>
      </c>
      <c r="E14" s="32">
        <v>951.7</v>
      </c>
      <c r="F14" s="29">
        <f t="shared" si="0"/>
        <v>94.70000000000005</v>
      </c>
      <c r="G14" s="21">
        <f t="shared" si="1"/>
        <v>223.20000000000005</v>
      </c>
      <c r="H14" s="30">
        <f t="shared" si="2"/>
        <v>111.05017502917154</v>
      </c>
      <c r="I14" s="26">
        <f t="shared" si="3"/>
        <v>130.63829787234042</v>
      </c>
    </row>
    <row r="15" spans="1:9" ht="34.5" customHeight="1">
      <c r="A15" s="13">
        <v>7</v>
      </c>
      <c r="B15" s="25" t="s">
        <v>10</v>
      </c>
      <c r="C15" s="27">
        <v>677.7</v>
      </c>
      <c r="D15" s="28">
        <v>616.8</v>
      </c>
      <c r="E15" s="32">
        <v>692.6</v>
      </c>
      <c r="F15" s="29">
        <f t="shared" si="0"/>
        <v>14.899999999999977</v>
      </c>
      <c r="G15" s="21">
        <f t="shared" si="1"/>
        <v>75.80000000000007</v>
      </c>
      <c r="H15" s="30">
        <f t="shared" si="2"/>
        <v>102.19861295558505</v>
      </c>
      <c r="I15" s="26">
        <f t="shared" si="3"/>
        <v>112.2892347600519</v>
      </c>
    </row>
    <row r="16" spans="1:9" ht="30.75" customHeight="1">
      <c r="A16" s="13">
        <v>8</v>
      </c>
      <c r="B16" s="25" t="s">
        <v>11</v>
      </c>
      <c r="C16" s="27">
        <v>447.5</v>
      </c>
      <c r="D16" s="28">
        <v>343.4</v>
      </c>
      <c r="E16" s="32">
        <v>429.4</v>
      </c>
      <c r="F16" s="29">
        <f t="shared" si="0"/>
        <v>-18.100000000000023</v>
      </c>
      <c r="G16" s="21">
        <f t="shared" si="1"/>
        <v>86</v>
      </c>
      <c r="H16" s="30">
        <f t="shared" si="2"/>
        <v>95.95530726256982</v>
      </c>
      <c r="I16" s="26">
        <f t="shared" si="3"/>
        <v>125.0436808386721</v>
      </c>
    </row>
    <row r="17" spans="1:9" ht="33.75" customHeight="1">
      <c r="A17" s="13">
        <v>9</v>
      </c>
      <c r="B17" s="25" t="s">
        <v>12</v>
      </c>
      <c r="C17" s="27">
        <v>265.8</v>
      </c>
      <c r="D17" s="28">
        <v>217.6</v>
      </c>
      <c r="E17" s="32">
        <v>276.5</v>
      </c>
      <c r="F17" s="29">
        <f t="shared" si="0"/>
        <v>10.699999999999989</v>
      </c>
      <c r="G17" s="21">
        <f t="shared" si="1"/>
        <v>58.900000000000006</v>
      </c>
      <c r="H17" s="30">
        <f t="shared" si="2"/>
        <v>104.02558314522197</v>
      </c>
      <c r="I17" s="26">
        <f t="shared" si="3"/>
        <v>127.06801470588236</v>
      </c>
    </row>
    <row r="18" spans="1:9" ht="35.25" customHeight="1">
      <c r="A18" s="13">
        <v>10</v>
      </c>
      <c r="B18" s="25" t="s">
        <v>13</v>
      </c>
      <c r="C18" s="27">
        <v>817.8</v>
      </c>
      <c r="D18" s="28">
        <v>732</v>
      </c>
      <c r="E18" s="32">
        <v>793.9</v>
      </c>
      <c r="F18" s="29">
        <f t="shared" si="0"/>
        <v>-23.899999999999977</v>
      </c>
      <c r="G18" s="21">
        <f t="shared" si="1"/>
        <v>61.89999999999998</v>
      </c>
      <c r="H18" s="30">
        <f t="shared" si="2"/>
        <v>97.07752506725362</v>
      </c>
      <c r="I18" s="26">
        <f t="shared" si="3"/>
        <v>108.45628415300546</v>
      </c>
    </row>
    <row r="19" spans="1:9" ht="27.75" customHeight="1">
      <c r="A19" s="13">
        <v>11</v>
      </c>
      <c r="B19" s="25" t="s">
        <v>14</v>
      </c>
      <c r="C19" s="27">
        <v>2220.2</v>
      </c>
      <c r="D19" s="28">
        <v>1976.9</v>
      </c>
      <c r="E19" s="32">
        <v>2538.1</v>
      </c>
      <c r="F19" s="29">
        <f t="shared" si="0"/>
        <v>317.9000000000001</v>
      </c>
      <c r="G19" s="21">
        <f t="shared" si="1"/>
        <v>561.1999999999998</v>
      </c>
      <c r="H19" s="30">
        <f t="shared" si="2"/>
        <v>114.31852986217459</v>
      </c>
      <c r="I19" s="26">
        <f t="shared" si="3"/>
        <v>128.38788001416356</v>
      </c>
    </row>
    <row r="20" spans="1:9" ht="28.5" customHeight="1">
      <c r="A20" s="13">
        <v>12</v>
      </c>
      <c r="B20" s="25" t="s">
        <v>15</v>
      </c>
      <c r="C20" s="27">
        <v>594.2</v>
      </c>
      <c r="D20" s="28">
        <v>535.4</v>
      </c>
      <c r="E20" s="32">
        <v>610.5</v>
      </c>
      <c r="F20" s="29">
        <f t="shared" si="0"/>
        <v>16.299999999999955</v>
      </c>
      <c r="G20" s="21">
        <f t="shared" si="1"/>
        <v>75.10000000000002</v>
      </c>
      <c r="H20" s="30">
        <f t="shared" si="2"/>
        <v>102.74318411309322</v>
      </c>
      <c r="I20" s="26">
        <f t="shared" si="3"/>
        <v>114.02689577885694</v>
      </c>
    </row>
    <row r="21" spans="1:9" ht="27.75" customHeight="1">
      <c r="A21" s="13">
        <v>13</v>
      </c>
      <c r="B21" s="25" t="s">
        <v>16</v>
      </c>
      <c r="C21" s="27">
        <v>1845.6</v>
      </c>
      <c r="D21" s="28">
        <v>1448.5</v>
      </c>
      <c r="E21" s="32">
        <v>1794.2</v>
      </c>
      <c r="F21" s="29">
        <f t="shared" si="0"/>
        <v>-51.399999999999864</v>
      </c>
      <c r="G21" s="21">
        <f t="shared" si="1"/>
        <v>345.70000000000005</v>
      </c>
      <c r="H21" s="30">
        <f t="shared" si="2"/>
        <v>97.21499783268315</v>
      </c>
      <c r="I21" s="26">
        <f t="shared" si="3"/>
        <v>123.86606834656541</v>
      </c>
    </row>
    <row r="22" spans="1:9" ht="28.5" customHeight="1">
      <c r="A22" s="13">
        <v>14</v>
      </c>
      <c r="B22" s="25" t="s">
        <v>17</v>
      </c>
      <c r="C22" s="27">
        <v>777.8</v>
      </c>
      <c r="D22" s="28">
        <v>711.3</v>
      </c>
      <c r="E22" s="32">
        <v>753.9</v>
      </c>
      <c r="F22" s="29">
        <f t="shared" si="0"/>
        <v>-23.899999999999977</v>
      </c>
      <c r="G22" s="21">
        <f t="shared" si="1"/>
        <v>42.60000000000002</v>
      </c>
      <c r="H22" s="30">
        <f t="shared" si="2"/>
        <v>96.92723065055284</v>
      </c>
      <c r="I22" s="26">
        <f t="shared" si="3"/>
        <v>105.9890341628005</v>
      </c>
    </row>
    <row r="23" spans="1:9" ht="28.5" customHeight="1">
      <c r="A23" s="13">
        <v>15</v>
      </c>
      <c r="B23" s="25" t="s">
        <v>19</v>
      </c>
      <c r="C23" s="27">
        <v>679.6</v>
      </c>
      <c r="D23" s="28">
        <v>611</v>
      </c>
      <c r="E23" s="32">
        <v>622.3</v>
      </c>
      <c r="F23" s="29">
        <f t="shared" si="0"/>
        <v>-57.30000000000007</v>
      </c>
      <c r="G23" s="21">
        <f t="shared" si="1"/>
        <v>11.299999999999955</v>
      </c>
      <c r="H23" s="30">
        <f t="shared" si="2"/>
        <v>91.56856974690993</v>
      </c>
      <c r="I23" s="26">
        <f t="shared" si="3"/>
        <v>101.8494271685761</v>
      </c>
    </row>
    <row r="24" spans="1:9" ht="30.75" customHeight="1">
      <c r="A24" s="13">
        <v>16</v>
      </c>
      <c r="B24" s="25" t="s">
        <v>18</v>
      </c>
      <c r="C24" s="27">
        <v>630.2</v>
      </c>
      <c r="D24" s="28">
        <v>559.4</v>
      </c>
      <c r="E24" s="32">
        <v>749.4</v>
      </c>
      <c r="F24" s="29">
        <f t="shared" si="0"/>
        <v>119.19999999999993</v>
      </c>
      <c r="G24" s="21">
        <f t="shared" si="1"/>
        <v>190</v>
      </c>
      <c r="H24" s="30">
        <f t="shared" si="2"/>
        <v>118.91463027610281</v>
      </c>
      <c r="I24" s="26">
        <f t="shared" si="3"/>
        <v>133.96496245977835</v>
      </c>
    </row>
    <row r="25" spans="1:9" ht="26.25" customHeight="1">
      <c r="A25" s="13">
        <v>17</v>
      </c>
      <c r="B25" s="25" t="s">
        <v>20</v>
      </c>
      <c r="C25" s="27">
        <v>728.3</v>
      </c>
      <c r="D25" s="28">
        <v>632.7</v>
      </c>
      <c r="E25" s="28">
        <v>744.7</v>
      </c>
      <c r="F25" s="29">
        <f t="shared" si="0"/>
        <v>16.40000000000009</v>
      </c>
      <c r="G25" s="21">
        <f t="shared" si="1"/>
        <v>112</v>
      </c>
      <c r="H25" s="30">
        <f t="shared" si="2"/>
        <v>102.25181930523138</v>
      </c>
      <c r="I25" s="26">
        <f t="shared" si="3"/>
        <v>117.70191243875455</v>
      </c>
    </row>
    <row r="26" spans="1:9" ht="30.75" customHeight="1">
      <c r="A26" s="13">
        <v>18</v>
      </c>
      <c r="B26" s="25" t="s">
        <v>22</v>
      </c>
      <c r="C26" s="27">
        <v>1165.1</v>
      </c>
      <c r="D26" s="28">
        <v>1024.4</v>
      </c>
      <c r="E26" s="28">
        <v>1446.9</v>
      </c>
      <c r="F26" s="29">
        <f t="shared" si="0"/>
        <v>281.8000000000002</v>
      </c>
      <c r="G26" s="21">
        <f t="shared" si="1"/>
        <v>422.5</v>
      </c>
      <c r="H26" s="30">
        <f t="shared" si="2"/>
        <v>124.18676508454212</v>
      </c>
      <c r="I26" s="26">
        <f t="shared" si="3"/>
        <v>141.24365482233503</v>
      </c>
    </row>
    <row r="27" spans="1:9" ht="29.25" customHeight="1">
      <c r="A27" s="13">
        <v>19</v>
      </c>
      <c r="B27" s="25" t="s">
        <v>23</v>
      </c>
      <c r="C27" s="27">
        <v>37744.5</v>
      </c>
      <c r="D27" s="28">
        <v>33928.9</v>
      </c>
      <c r="E27" s="28">
        <v>34506.7</v>
      </c>
      <c r="F27" s="29">
        <f t="shared" si="0"/>
        <v>-3237.800000000003</v>
      </c>
      <c r="G27" s="21">
        <f t="shared" si="1"/>
        <v>577.7999999999956</v>
      </c>
      <c r="H27" s="30">
        <f t="shared" si="2"/>
        <v>91.42179655314018</v>
      </c>
      <c r="I27" s="26">
        <f t="shared" si="3"/>
        <v>101.70297298173531</v>
      </c>
    </row>
    <row r="28" spans="1:9" ht="55.5" customHeight="1">
      <c r="A28" s="13">
        <v>20</v>
      </c>
      <c r="B28" s="25" t="s">
        <v>24</v>
      </c>
      <c r="C28" s="27">
        <v>55344</v>
      </c>
      <c r="D28" s="28">
        <v>46398</v>
      </c>
      <c r="E28" s="28">
        <v>46545.8</v>
      </c>
      <c r="F28" s="29">
        <f t="shared" si="0"/>
        <v>-8798.199999999997</v>
      </c>
      <c r="G28" s="21">
        <f t="shared" si="1"/>
        <v>147.8000000000029</v>
      </c>
      <c r="H28" s="30">
        <f t="shared" si="2"/>
        <v>84.10270309337959</v>
      </c>
      <c r="I28" s="26">
        <f t="shared" si="3"/>
        <v>100.31854821328506</v>
      </c>
    </row>
    <row r="29" spans="1:9" ht="77.25" customHeight="1">
      <c r="A29" s="13"/>
      <c r="B29" s="12" t="s">
        <v>26</v>
      </c>
      <c r="C29" s="21">
        <f>SUM(C9:C28)</f>
        <v>110113.1</v>
      </c>
      <c r="D29" s="21">
        <f>SUM(D9:D28)</f>
        <v>95069.7</v>
      </c>
      <c r="E29" s="21">
        <f>SUM(E9:E28)</f>
        <v>99265.1</v>
      </c>
      <c r="F29" s="21">
        <f>SUM(F9:F28)</f>
        <v>-10848</v>
      </c>
      <c r="G29" s="21">
        <f>SUM(G9:G28)</f>
        <v>4195.399999999998</v>
      </c>
      <c r="H29" s="21">
        <f t="shared" si="2"/>
        <v>90.14831114554036</v>
      </c>
      <c r="I29" s="21">
        <f t="shared" si="3"/>
        <v>104.41297279785253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190139.4</v>
      </c>
      <c r="E30" s="15">
        <f>+L21+SUM(E10:E29)</f>
        <v>198166.40000000002</v>
      </c>
      <c r="F30" s="15"/>
      <c r="G30" s="15">
        <f t="shared" si="1"/>
        <v>8027.000000000029</v>
      </c>
      <c r="H30" s="15"/>
      <c r="I30" s="15">
        <f t="shared" si="3"/>
        <v>104.22163949186756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8"/>
      <c r="C32" s="48"/>
      <c r="D32" s="48"/>
      <c r="E32" s="48"/>
      <c r="F32" s="48"/>
      <c r="G32" s="48"/>
      <c r="H32" s="48"/>
      <c r="I32" s="48"/>
    </row>
    <row r="33" spans="1:9" ht="54.75" customHeight="1">
      <c r="A33" s="49" t="s">
        <v>38</v>
      </c>
      <c r="B33" s="49"/>
      <c r="C33" s="49"/>
      <c r="D33" s="49"/>
      <c r="E33" s="49"/>
      <c r="F33" s="49"/>
      <c r="G33" s="49"/>
      <c r="H33" s="49"/>
      <c r="I33" s="4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2:I32"/>
    <mergeCell ref="A33:I33"/>
    <mergeCell ref="F7:G7"/>
    <mergeCell ref="H7:I7"/>
    <mergeCell ref="A1:I1"/>
    <mergeCell ref="A2:I4"/>
    <mergeCell ref="B5:I5"/>
    <mergeCell ref="A7:A8"/>
    <mergeCell ref="B7:B8"/>
    <mergeCell ref="C7:C8"/>
    <mergeCell ref="D7:D8"/>
    <mergeCell ref="E7:E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2016-10-13T06:33:10Z</cp:lastPrinted>
  <dcterms:created xsi:type="dcterms:W3CDTF">1999-10-12T11:19:39Z</dcterms:created>
  <dcterms:modified xsi:type="dcterms:W3CDTF">2016-10-13T12:44:55Z</dcterms:modified>
  <cp:category/>
  <cp:version/>
  <cp:contentType/>
  <cp:contentStatus/>
</cp:coreProperties>
</file>