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6" sheetId="2" r:id="rId2"/>
    <sheet name="аналіз 2016 (2)" sheetId="3" r:id="rId3"/>
  </sheets>
  <definedNames>
    <definedName name="_xlnm.Print_Area" localSheetId="1">'аналіз 2016'!$A$1:$I$34</definedName>
    <definedName name="_xlnm.Print_Area" localSheetId="2">'аналіз 2016 (2)'!$A$1:$I$35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<sst xmlns="http://schemas.openxmlformats.org/spreadsheetml/2006/main" count="99" uniqueCount="47">
  <si>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</si>
  <si>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</si>
  <si>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</si>
  <si>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</si>
  <si>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</si>
  <si>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</si>
  <si>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</si>
  <si>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</si>
  <si>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</si>
  <si>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</si>
  <si>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</si>
  <si>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</si>
  <si>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</si>
  <si>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</si>
  <si>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</si>
  <si>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</si>
  <si>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</si>
  <si>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</si>
  <si>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</si>
  <si>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</si>
  <si>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</si>
  <si>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</si>
  <si>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</si>
  <si>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</si>
  <si>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</si>
  <si>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</si>
  <si>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</si>
  <si>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</si>
  <si>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</si>
  <si>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</si>
  <si>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</si>
  <si>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</si>
  <si>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</si>
  <si>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</si>
  <si>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</si>
  <si>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урах.змін на 2016 рік</t>
  </si>
  <si>
    <t>до затвердженого з урах.змін плану на 2016 рік</t>
  </si>
  <si>
    <t>затвердженого з урах.змін плану на 2016 рік</t>
  </si>
  <si>
    <t>Обсяг фінансування субвенції з бюджетів місцевого самоврядування районному бюджету на утримання трудового архіву 2014-2015 роки</t>
  </si>
  <si>
    <t>смт.Клесів</t>
  </si>
  <si>
    <t>В.о.начальника управління                                           О.А.Радько</t>
  </si>
  <si>
    <t>Затверджено з урах. змін на січень-липень 2016 року</t>
  </si>
  <si>
    <t>Фактично  надійшло за січень-липень 2016 року</t>
  </si>
  <si>
    <t>до затвердженого з урах.змін плану на січень-липень 2016 року</t>
  </si>
  <si>
    <t xml:space="preserve">              виконання  бюджету  Сарненського  району за січень-липень 2016 року                             </t>
  </si>
  <si>
    <t>станом на 22.07.2016 року</t>
  </si>
  <si>
    <t>В.о.начальника фінуправління                                                                                                                                       С.М.Адамець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</si>
</sst>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181" fontId="18" fillId="33" borderId="10" xfId="0" applyNumberFormat="1" applyFont="1" applyFill="1" applyBorder="1" applyAlignment="1">
      <alignment vertical="center"/>
    </xf>
    <xf numFmtId="181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829891"/>
        <c:axId val="34469020"/>
      </c:barChart>
      <c:cat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69020"/>
        <c:crosses val="autoZero"/>
        <c:auto val="1"/>
        <c:lblOffset val="100"/>
        <c:tickLblSkip val="2"/>
        <c:noMultiLvlLbl val="0"/>
      </c:catAx>
      <c:valAx>
        <c:axId val="34469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9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5" t="s">
        <v>25</v>
      </c>
      <c r="B1" s="35"/>
      <c r="C1" s="35"/>
    </row>
    <row r="2" spans="1:3" ht="25.5" customHeight="1">
      <c r="A2" s="39" t="s">
        <v>30</v>
      </c>
      <c r="B2" s="39"/>
      <c r="C2" s="39"/>
    </row>
    <row r="3" spans="1:3" ht="25.5" customHeight="1">
      <c r="A3" s="39"/>
      <c r="B3" s="39"/>
      <c r="C3" s="39"/>
    </row>
    <row r="4" spans="1:3" ht="25.5" customHeight="1">
      <c r="A4" s="39"/>
      <c r="B4" s="39"/>
      <c r="C4" s="39"/>
    </row>
    <row r="5" spans="1:3" ht="25.5">
      <c r="A5" s="5"/>
      <c r="B5" s="5"/>
      <c r="C5" s="5"/>
    </row>
    <row r="7" spans="1:3" ht="17.25" customHeight="1">
      <c r="A7" s="37" t="s">
        <v>0</v>
      </c>
      <c r="B7" s="40" t="s">
        <v>1</v>
      </c>
      <c r="C7" s="10" t="s">
        <v>28</v>
      </c>
    </row>
    <row r="8" spans="1:3" ht="83.25" customHeight="1">
      <c r="A8" s="38"/>
      <c r="B8" s="41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6" t="s">
        <v>27</v>
      </c>
      <c r="C34" s="36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7">
      <selection activeCell="A34" sqref="A34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2.33203125" style="0" customWidth="1"/>
    <col min="4" max="4" width="24" style="0" customWidth="1"/>
    <col min="5" max="5" width="23.83203125" style="0" customWidth="1"/>
    <col min="6" max="6" width="29.83203125" style="0" customWidth="1"/>
    <col min="7" max="7" width="32.83203125" style="0" customWidth="1"/>
    <col min="8" max="8" width="25.33203125" style="0" customWidth="1"/>
    <col min="9" max="9" width="26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44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5" t="s">
        <v>45</v>
      </c>
      <c r="C5" s="35"/>
      <c r="D5" s="35"/>
      <c r="E5" s="35"/>
      <c r="F5" s="35"/>
      <c r="G5" s="35"/>
      <c r="H5" s="35"/>
      <c r="I5" s="35"/>
    </row>
    <row r="6" ht="15.75">
      <c r="I6" s="23" t="s">
        <v>33</v>
      </c>
    </row>
    <row r="7" spans="1:9" ht="24" customHeight="1">
      <c r="A7" s="49" t="s">
        <v>0</v>
      </c>
      <c r="B7" s="51" t="s">
        <v>1</v>
      </c>
      <c r="C7" s="51" t="s">
        <v>35</v>
      </c>
      <c r="D7" s="51" t="s">
        <v>41</v>
      </c>
      <c r="E7" s="51" t="s">
        <v>42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52"/>
      <c r="C8" s="52"/>
      <c r="D8" s="52"/>
      <c r="E8" s="52"/>
      <c r="F8" s="24" t="s">
        <v>36</v>
      </c>
      <c r="G8" s="24" t="s">
        <v>43</v>
      </c>
      <c r="H8" s="24" t="s">
        <v>37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357.4</v>
      </c>
      <c r="D9" s="28">
        <v>182.7</v>
      </c>
      <c r="E9" s="29">
        <v>232.2</v>
      </c>
      <c r="F9" s="33">
        <f aca="true" t="shared" si="0" ref="F9:F28">SUM(E9-C9)</f>
        <v>-125.19999999999999</v>
      </c>
      <c r="G9" s="21">
        <f aca="true" t="shared" si="1" ref="G9:G30">E9-D9</f>
        <v>49.5</v>
      </c>
      <c r="H9" s="30">
        <f aca="true" t="shared" si="2" ref="H9:H29">E9/C9*100</f>
        <v>64.96922216004477</v>
      </c>
      <c r="I9" s="26">
        <f aca="true" t="shared" si="3" ref="I9:I30">E9/D9*100</f>
        <v>127.0935960591133</v>
      </c>
    </row>
    <row r="10" spans="1:9" ht="33.75" customHeight="1">
      <c r="A10" s="13">
        <v>2</v>
      </c>
      <c r="B10" s="25" t="s">
        <v>3</v>
      </c>
      <c r="C10" s="27">
        <v>3082.8</v>
      </c>
      <c r="D10" s="28">
        <v>1875.7</v>
      </c>
      <c r="E10" s="31">
        <v>2596.8</v>
      </c>
      <c r="F10" s="29">
        <f t="shared" si="0"/>
        <v>-486</v>
      </c>
      <c r="G10" s="21">
        <f t="shared" si="1"/>
        <v>721.1000000000001</v>
      </c>
      <c r="H10" s="30">
        <f t="shared" si="2"/>
        <v>84.23511093810822</v>
      </c>
      <c r="I10" s="26">
        <f t="shared" si="3"/>
        <v>138.44431412272752</v>
      </c>
    </row>
    <row r="11" spans="1:9" ht="32.25" customHeight="1">
      <c r="A11" s="13">
        <v>3</v>
      </c>
      <c r="B11" s="25" t="s">
        <v>4</v>
      </c>
      <c r="C11" s="27">
        <v>287.4</v>
      </c>
      <c r="D11" s="28">
        <v>175.8</v>
      </c>
      <c r="E11" s="31">
        <v>178.7</v>
      </c>
      <c r="F11" s="29">
        <f t="shared" si="0"/>
        <v>-108.69999999999999</v>
      </c>
      <c r="G11" s="21">
        <f t="shared" si="1"/>
        <v>2.8999999999999773</v>
      </c>
      <c r="H11" s="30">
        <f t="shared" si="2"/>
        <v>62.17814892136395</v>
      </c>
      <c r="I11" s="26">
        <f t="shared" si="3"/>
        <v>101.64960182025027</v>
      </c>
    </row>
    <row r="12" spans="1:9" ht="29.25" customHeight="1">
      <c r="A12" s="13">
        <v>4</v>
      </c>
      <c r="B12" s="25" t="s">
        <v>5</v>
      </c>
      <c r="C12" s="27">
        <v>345</v>
      </c>
      <c r="D12" s="31">
        <v>237.7</v>
      </c>
      <c r="E12" s="34">
        <v>386.7</v>
      </c>
      <c r="F12" s="29">
        <f t="shared" si="0"/>
        <v>41.69999999999999</v>
      </c>
      <c r="G12" s="21">
        <f t="shared" si="1"/>
        <v>149</v>
      </c>
      <c r="H12" s="30">
        <f t="shared" si="2"/>
        <v>112.08695652173913</v>
      </c>
      <c r="I12" s="26">
        <f t="shared" si="3"/>
        <v>162.68405553218344</v>
      </c>
    </row>
    <row r="13" spans="1:9" ht="32.25" customHeight="1">
      <c r="A13" s="13">
        <v>5</v>
      </c>
      <c r="B13" s="25" t="s">
        <v>9</v>
      </c>
      <c r="C13" s="27">
        <v>486.8</v>
      </c>
      <c r="D13" s="28">
        <v>302.8</v>
      </c>
      <c r="E13" s="32">
        <v>331.5</v>
      </c>
      <c r="F13" s="29">
        <f t="shared" si="0"/>
        <v>-155.3</v>
      </c>
      <c r="G13" s="21">
        <f t="shared" si="1"/>
        <v>28.69999999999999</v>
      </c>
      <c r="H13" s="30">
        <f t="shared" si="2"/>
        <v>68.09778142974527</v>
      </c>
      <c r="I13" s="26">
        <f t="shared" si="3"/>
        <v>109.4782034346103</v>
      </c>
    </row>
    <row r="14" spans="1:9" ht="31.5" customHeight="1">
      <c r="A14" s="13">
        <v>6</v>
      </c>
      <c r="B14" s="25" t="s">
        <v>8</v>
      </c>
      <c r="C14" s="27">
        <v>730</v>
      </c>
      <c r="D14" s="28">
        <v>421.2</v>
      </c>
      <c r="E14" s="32">
        <v>575.8</v>
      </c>
      <c r="F14" s="29">
        <f t="shared" si="0"/>
        <v>-154.20000000000005</v>
      </c>
      <c r="G14" s="21">
        <f t="shared" si="1"/>
        <v>154.59999999999997</v>
      </c>
      <c r="H14" s="30">
        <f t="shared" si="2"/>
        <v>78.87671232876711</v>
      </c>
      <c r="I14" s="26">
        <f t="shared" si="3"/>
        <v>136.70465337132003</v>
      </c>
    </row>
    <row r="15" spans="1:9" ht="34.5" customHeight="1">
      <c r="A15" s="13">
        <v>7</v>
      </c>
      <c r="B15" s="25" t="s">
        <v>10</v>
      </c>
      <c r="C15" s="27">
        <v>400</v>
      </c>
      <c r="D15" s="28">
        <v>188.6</v>
      </c>
      <c r="E15" s="32">
        <v>405.7</v>
      </c>
      <c r="F15" s="29">
        <f t="shared" si="0"/>
        <v>5.699999999999989</v>
      </c>
      <c r="G15" s="21">
        <f t="shared" si="1"/>
        <v>217.1</v>
      </c>
      <c r="H15" s="30">
        <f t="shared" si="2"/>
        <v>101.42499999999998</v>
      </c>
      <c r="I15" s="26">
        <f t="shared" si="3"/>
        <v>215.1113467656416</v>
      </c>
    </row>
    <row r="16" spans="1:9" ht="30.75" customHeight="1">
      <c r="A16" s="13">
        <v>8</v>
      </c>
      <c r="B16" s="25" t="s">
        <v>11</v>
      </c>
      <c r="C16" s="27">
        <v>384.5</v>
      </c>
      <c r="D16" s="28">
        <v>179.7</v>
      </c>
      <c r="E16" s="32">
        <v>290.4</v>
      </c>
      <c r="F16" s="29">
        <f t="shared" si="0"/>
        <v>-94.10000000000002</v>
      </c>
      <c r="G16" s="21">
        <f t="shared" si="1"/>
        <v>110.69999999999999</v>
      </c>
      <c r="H16" s="30">
        <f t="shared" si="2"/>
        <v>75.52665799739921</v>
      </c>
      <c r="I16" s="26">
        <f t="shared" si="3"/>
        <v>161.60267111853088</v>
      </c>
    </row>
    <row r="17" spans="1:9" ht="33.75" customHeight="1">
      <c r="A17" s="13">
        <v>9</v>
      </c>
      <c r="B17" s="25" t="s">
        <v>12</v>
      </c>
      <c r="C17" s="27">
        <v>180.2</v>
      </c>
      <c r="D17" s="28">
        <v>87.9</v>
      </c>
      <c r="E17" s="32">
        <v>160.3</v>
      </c>
      <c r="F17" s="29">
        <f t="shared" si="0"/>
        <v>-19.899999999999977</v>
      </c>
      <c r="G17" s="21">
        <f t="shared" si="1"/>
        <v>72.4</v>
      </c>
      <c r="H17" s="30">
        <f t="shared" si="2"/>
        <v>88.95671476137626</v>
      </c>
      <c r="I17" s="26">
        <f t="shared" si="3"/>
        <v>182.36632536973835</v>
      </c>
    </row>
    <row r="18" spans="1:9" ht="35.25" customHeight="1">
      <c r="A18" s="13">
        <v>10</v>
      </c>
      <c r="B18" s="25" t="s">
        <v>13</v>
      </c>
      <c r="C18" s="27">
        <v>526.3</v>
      </c>
      <c r="D18" s="28">
        <v>313.3</v>
      </c>
      <c r="E18" s="32">
        <v>361.4</v>
      </c>
      <c r="F18" s="29">
        <f t="shared" si="0"/>
        <v>-164.89999999999998</v>
      </c>
      <c r="G18" s="21">
        <f t="shared" si="1"/>
        <v>48.099999999999966</v>
      </c>
      <c r="H18" s="30">
        <f t="shared" si="2"/>
        <v>68.66806004180125</v>
      </c>
      <c r="I18" s="26">
        <f t="shared" si="3"/>
        <v>115.35269709543567</v>
      </c>
    </row>
    <row r="19" spans="1:9" ht="27.75" customHeight="1">
      <c r="A19" s="13">
        <v>11</v>
      </c>
      <c r="B19" s="25" t="s">
        <v>14</v>
      </c>
      <c r="C19" s="27">
        <v>1517.5</v>
      </c>
      <c r="D19" s="28">
        <v>915.4</v>
      </c>
      <c r="E19" s="32">
        <v>1599.4</v>
      </c>
      <c r="F19" s="29">
        <f t="shared" si="0"/>
        <v>81.90000000000009</v>
      </c>
      <c r="G19" s="21">
        <f t="shared" si="1"/>
        <v>684.0000000000001</v>
      </c>
      <c r="H19" s="30">
        <f t="shared" si="2"/>
        <v>105.39703459637562</v>
      </c>
      <c r="I19" s="26">
        <f t="shared" si="3"/>
        <v>174.72143325322264</v>
      </c>
    </row>
    <row r="20" spans="1:9" ht="28.5" customHeight="1">
      <c r="A20" s="13">
        <v>12</v>
      </c>
      <c r="B20" s="25" t="s">
        <v>15</v>
      </c>
      <c r="C20" s="27">
        <v>443.7</v>
      </c>
      <c r="D20" s="28">
        <v>279.2</v>
      </c>
      <c r="E20" s="32">
        <v>311.1</v>
      </c>
      <c r="F20" s="29">
        <f t="shared" si="0"/>
        <v>-132.59999999999997</v>
      </c>
      <c r="G20" s="21">
        <f t="shared" si="1"/>
        <v>31.900000000000034</v>
      </c>
      <c r="H20" s="30">
        <f t="shared" si="2"/>
        <v>70.11494252873564</v>
      </c>
      <c r="I20" s="26">
        <f t="shared" si="3"/>
        <v>111.42550143266476</v>
      </c>
    </row>
    <row r="21" spans="1:9" ht="27.75" customHeight="1">
      <c r="A21" s="13">
        <v>13</v>
      </c>
      <c r="B21" s="25" t="s">
        <v>16</v>
      </c>
      <c r="C21" s="27">
        <v>1845.6</v>
      </c>
      <c r="D21" s="28">
        <v>901.6</v>
      </c>
      <c r="E21" s="32">
        <v>653.3</v>
      </c>
      <c r="F21" s="29">
        <f t="shared" si="0"/>
        <v>-1192.3</v>
      </c>
      <c r="G21" s="21">
        <f t="shared" si="1"/>
        <v>-248.30000000000007</v>
      </c>
      <c r="H21" s="30">
        <f t="shared" si="2"/>
        <v>35.397702644126575</v>
      </c>
      <c r="I21" s="26">
        <f t="shared" si="3"/>
        <v>72.4600709849157</v>
      </c>
    </row>
    <row r="22" spans="1:9" ht="28.5" customHeight="1">
      <c r="A22" s="13">
        <v>14</v>
      </c>
      <c r="B22" s="25" t="s">
        <v>17</v>
      </c>
      <c r="C22" s="27">
        <v>503.8</v>
      </c>
      <c r="D22" s="28">
        <v>346.3</v>
      </c>
      <c r="E22" s="32">
        <v>443.7</v>
      </c>
      <c r="F22" s="29">
        <f t="shared" si="0"/>
        <v>-60.10000000000002</v>
      </c>
      <c r="G22" s="21">
        <f t="shared" si="1"/>
        <v>97.39999999999998</v>
      </c>
      <c r="H22" s="30">
        <f t="shared" si="2"/>
        <v>88.07066296149266</v>
      </c>
      <c r="I22" s="26">
        <f t="shared" si="3"/>
        <v>128.1259023967658</v>
      </c>
    </row>
    <row r="23" spans="1:9" ht="28.5" customHeight="1">
      <c r="A23" s="13">
        <v>15</v>
      </c>
      <c r="B23" s="25" t="s">
        <v>19</v>
      </c>
      <c r="C23" s="27">
        <v>596.9</v>
      </c>
      <c r="D23" s="28">
        <v>408.9</v>
      </c>
      <c r="E23" s="32">
        <v>429.3</v>
      </c>
      <c r="F23" s="29">
        <f t="shared" si="0"/>
        <v>-167.59999999999997</v>
      </c>
      <c r="G23" s="21">
        <f t="shared" si="1"/>
        <v>20.400000000000034</v>
      </c>
      <c r="H23" s="30">
        <f t="shared" si="2"/>
        <v>71.92159490701961</v>
      </c>
      <c r="I23" s="26">
        <f t="shared" si="3"/>
        <v>104.98899486427</v>
      </c>
    </row>
    <row r="24" spans="1:9" ht="30.75" customHeight="1">
      <c r="A24" s="13">
        <v>16</v>
      </c>
      <c r="B24" s="25" t="s">
        <v>18</v>
      </c>
      <c r="C24" s="27">
        <v>585.2</v>
      </c>
      <c r="D24" s="28">
        <v>392.9</v>
      </c>
      <c r="E24" s="32">
        <v>359.8</v>
      </c>
      <c r="F24" s="29">
        <f t="shared" si="0"/>
        <v>-225.40000000000003</v>
      </c>
      <c r="G24" s="21">
        <f t="shared" si="1"/>
        <v>-33.099999999999966</v>
      </c>
      <c r="H24" s="30">
        <f t="shared" si="2"/>
        <v>61.48325358851674</v>
      </c>
      <c r="I24" s="26">
        <f t="shared" si="3"/>
        <v>91.5754644947824</v>
      </c>
    </row>
    <row r="25" spans="1:9" ht="26.25" customHeight="1">
      <c r="A25" s="13">
        <v>17</v>
      </c>
      <c r="B25" s="25" t="s">
        <v>20</v>
      </c>
      <c r="C25" s="27">
        <v>590.3</v>
      </c>
      <c r="D25" s="28">
        <v>352</v>
      </c>
      <c r="E25" s="28">
        <v>458</v>
      </c>
      <c r="F25" s="29">
        <f t="shared" si="0"/>
        <v>-132.29999999999995</v>
      </c>
      <c r="G25" s="21">
        <f t="shared" si="1"/>
        <v>106</v>
      </c>
      <c r="H25" s="30">
        <f t="shared" si="2"/>
        <v>77.58766728781976</v>
      </c>
      <c r="I25" s="26">
        <f t="shared" si="3"/>
        <v>130.11363636363635</v>
      </c>
    </row>
    <row r="26" spans="1:9" ht="30.75" customHeight="1">
      <c r="A26" s="13">
        <v>18</v>
      </c>
      <c r="B26" s="25" t="s">
        <v>22</v>
      </c>
      <c r="C26" s="27">
        <v>835</v>
      </c>
      <c r="D26" s="28">
        <v>481.8</v>
      </c>
      <c r="E26" s="28">
        <v>1008</v>
      </c>
      <c r="F26" s="29">
        <f t="shared" si="0"/>
        <v>173</v>
      </c>
      <c r="G26" s="21">
        <f t="shared" si="1"/>
        <v>526.2</v>
      </c>
      <c r="H26" s="30">
        <f t="shared" si="2"/>
        <v>120.71856287425149</v>
      </c>
      <c r="I26" s="26">
        <f t="shared" si="3"/>
        <v>209.2154420921544</v>
      </c>
    </row>
    <row r="27" spans="1:9" ht="29.25" customHeight="1">
      <c r="A27" s="13">
        <v>19</v>
      </c>
      <c r="B27" s="25" t="s">
        <v>23</v>
      </c>
      <c r="C27" s="27">
        <v>23953</v>
      </c>
      <c r="D27" s="28">
        <v>14337.8</v>
      </c>
      <c r="E27" s="28">
        <v>22898.1</v>
      </c>
      <c r="F27" s="29">
        <f t="shared" si="0"/>
        <v>-1054.9000000000015</v>
      </c>
      <c r="G27" s="21">
        <f t="shared" si="1"/>
        <v>8560.3</v>
      </c>
      <c r="H27" s="30">
        <f t="shared" si="2"/>
        <v>95.59595875255708</v>
      </c>
      <c r="I27" s="26">
        <f t="shared" si="3"/>
        <v>159.704417693091</v>
      </c>
    </row>
    <row r="28" spans="1:9" ht="55.5" customHeight="1">
      <c r="A28" s="13">
        <v>20</v>
      </c>
      <c r="B28" s="25" t="s">
        <v>24</v>
      </c>
      <c r="C28" s="27">
        <v>43324</v>
      </c>
      <c r="D28" s="28">
        <v>23999.9</v>
      </c>
      <c r="E28" s="28">
        <v>32343</v>
      </c>
      <c r="F28" s="29">
        <f t="shared" si="0"/>
        <v>-10981</v>
      </c>
      <c r="G28" s="21">
        <f t="shared" si="1"/>
        <v>8343.099999999999</v>
      </c>
      <c r="H28" s="30">
        <f t="shared" si="2"/>
        <v>74.65377158157142</v>
      </c>
      <c r="I28" s="26">
        <f t="shared" si="3"/>
        <v>134.7630615127563</v>
      </c>
    </row>
    <row r="29" spans="1:9" ht="77.25" customHeight="1">
      <c r="A29" s="13"/>
      <c r="B29" s="12" t="s">
        <v>26</v>
      </c>
      <c r="C29" s="21">
        <f>SUM(C9:C28)</f>
        <v>80975.4</v>
      </c>
      <c r="D29" s="21">
        <f>SUM(D9:D28)</f>
        <v>46381.2</v>
      </c>
      <c r="E29" s="21">
        <f>SUM(E9:E28)</f>
        <v>66023.2</v>
      </c>
      <c r="F29" s="21">
        <f>SUM(F9:F28)</f>
        <v>-14952.2</v>
      </c>
      <c r="G29" s="21">
        <f>SUM(G9:G28)</f>
        <v>19642</v>
      </c>
      <c r="H29" s="21">
        <f t="shared" si="2"/>
        <v>81.53488590362011</v>
      </c>
      <c r="I29" s="21">
        <f t="shared" si="3"/>
        <v>142.34905522064975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92762.4</v>
      </c>
      <c r="E30" s="15">
        <f>+L21+SUM(E10:E29)</f>
        <v>131814.2</v>
      </c>
      <c r="F30" s="15"/>
      <c r="G30" s="15">
        <f t="shared" si="1"/>
        <v>39051.80000000002</v>
      </c>
      <c r="H30" s="15"/>
      <c r="I30" s="15">
        <f t="shared" si="3"/>
        <v>142.0987382818901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53"/>
      <c r="C32" s="53"/>
      <c r="D32" s="53"/>
      <c r="E32" s="53"/>
      <c r="F32" s="53"/>
      <c r="G32" s="53"/>
      <c r="H32" s="53"/>
      <c r="I32" s="53"/>
    </row>
    <row r="33" spans="1:9" ht="54.75" customHeight="1">
      <c r="A33" s="54" t="s">
        <v>46</v>
      </c>
      <c r="B33" s="54"/>
      <c r="C33" s="54"/>
      <c r="D33" s="54"/>
      <c r="E33" s="54"/>
      <c r="F33" s="54"/>
      <c r="G33" s="54"/>
      <c r="H33" s="54"/>
      <c r="I33" s="54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E7:E8"/>
    <mergeCell ref="B32:I32"/>
    <mergeCell ref="A33:I33"/>
    <mergeCell ref="F7:G7"/>
    <mergeCell ref="H7:I7"/>
    <mergeCell ref="A1:I1"/>
    <mergeCell ref="A2:I4"/>
    <mergeCell ref="B5:I5"/>
    <mergeCell ref="A7:A8"/>
    <mergeCell ref="B7:B8"/>
    <mergeCell ref="C7:C8"/>
    <mergeCell ref="D7:D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62" zoomScaleNormal="75" zoomScaleSheetLayoutView="62" zoomScalePageLayoutView="0" workbookViewId="0" topLeftCell="A1">
      <selection activeCell="B35" sqref="B35"/>
    </sheetView>
  </sheetViews>
  <sheetFormatPr defaultColWidth="9.33203125" defaultRowHeight="12.75"/>
  <cols>
    <col min="1" max="1" width="7" style="0" customWidth="1"/>
    <col min="2" max="2" width="61.83203125" style="0" customWidth="1"/>
    <col min="3" max="3" width="40.83203125" style="0" customWidth="1"/>
    <col min="4" max="4" width="47.16015625" style="0" customWidth="1"/>
    <col min="5" max="5" width="23.83203125" style="0" hidden="1" customWidth="1"/>
    <col min="6" max="6" width="29.83203125" style="0" hidden="1" customWidth="1"/>
    <col min="7" max="7" width="32.83203125" style="0" hidden="1" customWidth="1"/>
    <col min="8" max="8" width="25.33203125" style="0" hidden="1" customWidth="1"/>
    <col min="9" max="9" width="26" style="0" hidden="1" customWidth="1"/>
  </cols>
  <sheetData>
    <row r="1" spans="1:9" ht="55.5" customHeight="1">
      <c r="A1" s="48" t="s">
        <v>38</v>
      </c>
      <c r="B1" s="48"/>
      <c r="C1" s="48"/>
      <c r="D1" s="48"/>
      <c r="E1" s="48"/>
      <c r="F1" s="48"/>
      <c r="G1" s="48"/>
      <c r="H1" s="48"/>
      <c r="I1" s="48"/>
    </row>
    <row r="2" spans="1:9" ht="25.5" customHeight="1">
      <c r="A2" s="48"/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5"/>
      <c r="C5" s="35"/>
      <c r="D5" s="35"/>
      <c r="E5" s="35"/>
      <c r="F5" s="35"/>
      <c r="G5" s="35"/>
      <c r="H5" s="35"/>
      <c r="I5" s="35"/>
    </row>
    <row r="6" ht="15.75">
      <c r="I6" s="23" t="s">
        <v>33</v>
      </c>
    </row>
    <row r="7" spans="1:9" ht="24" customHeight="1">
      <c r="A7" s="49" t="s">
        <v>0</v>
      </c>
      <c r="B7" s="51" t="s">
        <v>1</v>
      </c>
      <c r="C7" s="51">
        <v>2014</v>
      </c>
      <c r="D7" s="51">
        <v>2015</v>
      </c>
      <c r="E7" s="51"/>
      <c r="F7" s="42"/>
      <c r="G7" s="43"/>
      <c r="H7" s="44"/>
      <c r="I7" s="45"/>
    </row>
    <row r="8" spans="1:9" ht="207.75" customHeight="1">
      <c r="A8" s="50"/>
      <c r="B8" s="52"/>
      <c r="C8" s="52"/>
      <c r="D8" s="52"/>
      <c r="E8" s="52"/>
      <c r="F8" s="24"/>
      <c r="G8" s="24"/>
      <c r="H8" s="24"/>
      <c r="I8" s="14"/>
    </row>
    <row r="9" spans="1:9" ht="32.25" customHeight="1">
      <c r="A9" s="13">
        <v>1</v>
      </c>
      <c r="B9" s="25" t="s">
        <v>2</v>
      </c>
      <c r="C9" s="27">
        <v>5000</v>
      </c>
      <c r="D9" s="28">
        <v>4000</v>
      </c>
      <c r="E9" s="29"/>
      <c r="F9" s="33"/>
      <c r="G9" s="21"/>
      <c r="H9" s="30"/>
      <c r="I9" s="26"/>
    </row>
    <row r="10" spans="1:9" ht="33.75" customHeight="1">
      <c r="A10" s="13">
        <v>2</v>
      </c>
      <c r="B10" s="25" t="s">
        <v>3</v>
      </c>
      <c r="C10" s="27">
        <v>5300</v>
      </c>
      <c r="D10" s="28">
        <v>5000</v>
      </c>
      <c r="E10" s="31"/>
      <c r="F10" s="29"/>
      <c r="G10" s="21"/>
      <c r="H10" s="30"/>
      <c r="I10" s="26"/>
    </row>
    <row r="11" spans="1:9" ht="32.25" customHeight="1">
      <c r="A11" s="13">
        <v>3</v>
      </c>
      <c r="B11" s="25" t="s">
        <v>4</v>
      </c>
      <c r="C11" s="27"/>
      <c r="D11" s="28"/>
      <c r="E11" s="31"/>
      <c r="F11" s="29"/>
      <c r="G11" s="21"/>
      <c r="H11" s="30"/>
      <c r="I11" s="26"/>
    </row>
    <row r="12" spans="1:9" ht="29.25" customHeight="1">
      <c r="A12" s="13">
        <v>4</v>
      </c>
      <c r="B12" s="25" t="s">
        <v>5</v>
      </c>
      <c r="C12" s="27">
        <v>2100</v>
      </c>
      <c r="D12" s="31">
        <v>1900</v>
      </c>
      <c r="E12" s="34"/>
      <c r="F12" s="29"/>
      <c r="G12" s="21"/>
      <c r="H12" s="30"/>
      <c r="I12" s="26"/>
    </row>
    <row r="13" spans="1:9" ht="29.25" customHeight="1">
      <c r="A13" s="13">
        <v>5</v>
      </c>
      <c r="B13" s="25" t="s">
        <v>6</v>
      </c>
      <c r="C13" s="27">
        <v>1000</v>
      </c>
      <c r="D13" s="31"/>
      <c r="E13" s="34"/>
      <c r="F13" s="29"/>
      <c r="G13" s="21"/>
      <c r="H13" s="30"/>
      <c r="I13" s="26"/>
    </row>
    <row r="14" spans="1:9" ht="32.25" customHeight="1">
      <c r="A14" s="13">
        <v>6</v>
      </c>
      <c r="B14" s="25" t="s">
        <v>9</v>
      </c>
      <c r="C14" s="27">
        <v>5800</v>
      </c>
      <c r="D14" s="28">
        <v>4500</v>
      </c>
      <c r="E14" s="32"/>
      <c r="F14" s="29"/>
      <c r="G14" s="21"/>
      <c r="H14" s="30"/>
      <c r="I14" s="26"/>
    </row>
    <row r="15" spans="1:9" ht="31.5" customHeight="1">
      <c r="A15" s="13">
        <v>7</v>
      </c>
      <c r="B15" s="25" t="s">
        <v>8</v>
      </c>
      <c r="C15" s="27">
        <v>3000</v>
      </c>
      <c r="D15" s="28">
        <v>2500</v>
      </c>
      <c r="E15" s="32"/>
      <c r="F15" s="29"/>
      <c r="G15" s="21"/>
      <c r="H15" s="30"/>
      <c r="I15" s="26"/>
    </row>
    <row r="16" spans="1:9" ht="34.5" customHeight="1">
      <c r="A16" s="13">
        <v>8</v>
      </c>
      <c r="B16" s="25" t="s">
        <v>10</v>
      </c>
      <c r="C16" s="27">
        <v>5700</v>
      </c>
      <c r="D16" s="28">
        <v>3800</v>
      </c>
      <c r="E16" s="32"/>
      <c r="F16" s="29"/>
      <c r="G16" s="21"/>
      <c r="H16" s="30"/>
      <c r="I16" s="26"/>
    </row>
    <row r="17" spans="1:9" ht="30.75" customHeight="1">
      <c r="A17" s="13">
        <v>9</v>
      </c>
      <c r="B17" s="25" t="s">
        <v>11</v>
      </c>
      <c r="C17" s="27">
        <v>1000</v>
      </c>
      <c r="D17" s="28">
        <v>1400</v>
      </c>
      <c r="E17" s="32"/>
      <c r="F17" s="29"/>
      <c r="G17" s="21"/>
      <c r="H17" s="30"/>
      <c r="I17" s="26"/>
    </row>
    <row r="18" spans="1:9" ht="33.75" customHeight="1">
      <c r="A18" s="13">
        <v>10</v>
      </c>
      <c r="B18" s="25" t="s">
        <v>12</v>
      </c>
      <c r="C18" s="27">
        <v>3100</v>
      </c>
      <c r="D18" s="28">
        <v>2400</v>
      </c>
      <c r="E18" s="32"/>
      <c r="F18" s="29"/>
      <c r="G18" s="21"/>
      <c r="H18" s="30"/>
      <c r="I18" s="26"/>
    </row>
    <row r="19" spans="1:9" ht="35.25" customHeight="1">
      <c r="A19" s="13">
        <v>11</v>
      </c>
      <c r="B19" s="25" t="s">
        <v>13</v>
      </c>
      <c r="C19" s="27">
        <v>6100</v>
      </c>
      <c r="D19" s="28">
        <v>3100</v>
      </c>
      <c r="E19" s="32"/>
      <c r="F19" s="29"/>
      <c r="G19" s="21"/>
      <c r="H19" s="30"/>
      <c r="I19" s="26"/>
    </row>
    <row r="20" spans="1:9" ht="27.75" customHeight="1">
      <c r="A20" s="13">
        <v>12</v>
      </c>
      <c r="B20" s="25" t="s">
        <v>14</v>
      </c>
      <c r="C20" s="27">
        <v>6000</v>
      </c>
      <c r="D20" s="28">
        <v>4500</v>
      </c>
      <c r="E20" s="32"/>
      <c r="F20" s="29"/>
      <c r="G20" s="21"/>
      <c r="H20" s="30"/>
      <c r="I20" s="26"/>
    </row>
    <row r="21" spans="1:9" ht="28.5" customHeight="1">
      <c r="A21" s="13">
        <v>13</v>
      </c>
      <c r="B21" s="25" t="s">
        <v>15</v>
      </c>
      <c r="C21" s="27">
        <v>5100</v>
      </c>
      <c r="D21" s="28">
        <v>3900</v>
      </c>
      <c r="E21" s="32"/>
      <c r="F21" s="29"/>
      <c r="G21" s="21"/>
      <c r="H21" s="30"/>
      <c r="I21" s="26"/>
    </row>
    <row r="22" spans="1:9" ht="27.75" customHeight="1">
      <c r="A22" s="13">
        <v>14</v>
      </c>
      <c r="B22" s="25" t="s">
        <v>16</v>
      </c>
      <c r="C22" s="27">
        <v>6500</v>
      </c>
      <c r="D22" s="28">
        <v>3000</v>
      </c>
      <c r="E22" s="32"/>
      <c r="F22" s="29"/>
      <c r="G22" s="21"/>
      <c r="H22" s="30"/>
      <c r="I22" s="26"/>
    </row>
    <row r="23" spans="1:9" ht="28.5" customHeight="1">
      <c r="A23" s="13">
        <v>15</v>
      </c>
      <c r="B23" s="25" t="s">
        <v>17</v>
      </c>
      <c r="C23" s="27">
        <v>3600</v>
      </c>
      <c r="D23" s="28">
        <v>2800</v>
      </c>
      <c r="E23" s="32"/>
      <c r="F23" s="29"/>
      <c r="G23" s="21"/>
      <c r="H23" s="30"/>
      <c r="I23" s="26"/>
    </row>
    <row r="24" spans="1:9" ht="28.5" customHeight="1">
      <c r="A24" s="13">
        <v>16</v>
      </c>
      <c r="B24" s="25" t="s">
        <v>19</v>
      </c>
      <c r="C24" s="27">
        <v>3000</v>
      </c>
      <c r="D24" s="28"/>
      <c r="E24" s="32"/>
      <c r="F24" s="29"/>
      <c r="G24" s="21"/>
      <c r="H24" s="30"/>
      <c r="I24" s="26"/>
    </row>
    <row r="25" spans="1:9" ht="30.75" customHeight="1">
      <c r="A25" s="13">
        <v>17</v>
      </c>
      <c r="B25" s="25" t="s">
        <v>18</v>
      </c>
      <c r="C25" s="27">
        <v>9800</v>
      </c>
      <c r="D25" s="28">
        <v>6700</v>
      </c>
      <c r="E25" s="32"/>
      <c r="F25" s="29"/>
      <c r="G25" s="21"/>
      <c r="H25" s="30"/>
      <c r="I25" s="26"/>
    </row>
    <row r="26" spans="1:9" ht="26.25" customHeight="1">
      <c r="A26" s="13">
        <v>18</v>
      </c>
      <c r="B26" s="25" t="s">
        <v>20</v>
      </c>
      <c r="C26" s="27">
        <v>4500</v>
      </c>
      <c r="D26" s="28">
        <v>5000</v>
      </c>
      <c r="E26" s="28"/>
      <c r="F26" s="29"/>
      <c r="G26" s="21"/>
      <c r="H26" s="30"/>
      <c r="I26" s="26"/>
    </row>
    <row r="27" spans="1:9" ht="30.75" customHeight="1">
      <c r="A27" s="13">
        <v>19</v>
      </c>
      <c r="B27" s="25" t="s">
        <v>22</v>
      </c>
      <c r="C27" s="27">
        <v>6000</v>
      </c>
      <c r="D27" s="28">
        <v>4000</v>
      </c>
      <c r="E27" s="28"/>
      <c r="F27" s="29"/>
      <c r="G27" s="21"/>
      <c r="H27" s="30"/>
      <c r="I27" s="26"/>
    </row>
    <row r="28" spans="1:9" ht="29.25" customHeight="1">
      <c r="A28" s="13">
        <v>20</v>
      </c>
      <c r="B28" s="25" t="s">
        <v>23</v>
      </c>
      <c r="C28" s="27"/>
      <c r="D28" s="28">
        <v>34000</v>
      </c>
      <c r="E28" s="28"/>
      <c r="F28" s="29"/>
      <c r="G28" s="21"/>
      <c r="H28" s="30"/>
      <c r="I28" s="26"/>
    </row>
    <row r="29" spans="1:9" ht="55.5" customHeight="1">
      <c r="A29" s="13">
        <v>21</v>
      </c>
      <c r="B29" s="25" t="s">
        <v>39</v>
      </c>
      <c r="C29" s="27">
        <v>10200</v>
      </c>
      <c r="D29" s="28">
        <v>5000</v>
      </c>
      <c r="E29" s="28"/>
      <c r="F29" s="29"/>
      <c r="G29" s="21"/>
      <c r="H29" s="30"/>
      <c r="I29" s="26"/>
    </row>
    <row r="30" spans="1:9" ht="77.25" customHeight="1">
      <c r="A30" s="13"/>
      <c r="B30" s="12" t="s">
        <v>26</v>
      </c>
      <c r="C30" s="21">
        <f>SUM(C9:C29)</f>
        <v>92800</v>
      </c>
      <c r="D30" s="21">
        <f>SUM(D9:D29)</f>
        <v>97500</v>
      </c>
      <c r="E30" s="21">
        <f>SUM(E9:E29)</f>
        <v>0</v>
      </c>
      <c r="F30" s="21">
        <f>SUM(F9:F29)</f>
        <v>0</v>
      </c>
      <c r="G30" s="21">
        <f>SUM(G9:G29)</f>
        <v>0</v>
      </c>
      <c r="H30" s="21">
        <f>E30/C30*100</f>
        <v>0</v>
      </c>
      <c r="I30" s="21">
        <f>E30/D30*100</f>
        <v>0</v>
      </c>
    </row>
    <row r="31" spans="1:9" ht="31.5" customHeight="1" hidden="1">
      <c r="A31" s="13">
        <v>24</v>
      </c>
      <c r="B31" s="14" t="s">
        <v>26</v>
      </c>
      <c r="C31" s="14"/>
      <c r="D31" s="15">
        <f>SUM(D9:D30)</f>
        <v>195000</v>
      </c>
      <c r="E31" s="15">
        <f>+L22+SUM(E10:E30)</f>
        <v>0</v>
      </c>
      <c r="F31" s="15"/>
      <c r="G31" s="15">
        <f>E31-D31</f>
        <v>-195000</v>
      </c>
      <c r="H31" s="15"/>
      <c r="I31" s="15">
        <f>E31/D31*100</f>
        <v>0</v>
      </c>
    </row>
    <row r="32" spans="1:9" ht="31.5" customHeight="1">
      <c r="A32" s="16"/>
      <c r="B32" s="17"/>
      <c r="C32" s="17"/>
      <c r="D32" s="18"/>
      <c r="E32" s="18"/>
      <c r="F32" s="18"/>
      <c r="G32" s="19"/>
      <c r="H32" s="19"/>
      <c r="I32" s="19"/>
    </row>
    <row r="33" spans="1:9" ht="31.5" customHeight="1">
      <c r="A33" s="16"/>
      <c r="B33" s="53"/>
      <c r="C33" s="53"/>
      <c r="D33" s="53"/>
      <c r="E33" s="53"/>
      <c r="F33" s="53"/>
      <c r="G33" s="53"/>
      <c r="H33" s="53"/>
      <c r="I33" s="53"/>
    </row>
    <row r="34" spans="1:9" ht="54.75" customHeight="1">
      <c r="A34" s="20"/>
      <c r="B34" s="46" t="s">
        <v>40</v>
      </c>
      <c r="C34" s="46"/>
      <c r="D34" s="46"/>
      <c r="E34" s="46"/>
      <c r="F34" s="46"/>
      <c r="G34" s="46"/>
      <c r="H34" s="46"/>
      <c r="I34" s="46"/>
    </row>
    <row r="35" spans="1:9" ht="26.25">
      <c r="A35" s="20"/>
      <c r="B35" s="20" t="s">
        <v>34</v>
      </c>
      <c r="C35" s="20"/>
      <c r="D35" s="20"/>
      <c r="E35" s="20"/>
      <c r="F35" s="20"/>
      <c r="G35" s="20"/>
      <c r="H35" s="20"/>
      <c r="I35" s="22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26.25">
      <c r="A38" s="20"/>
      <c r="B38" s="20"/>
      <c r="C38" s="20"/>
      <c r="D38" s="20"/>
      <c r="E38" s="20"/>
      <c r="F38" s="20"/>
      <c r="G38" s="20"/>
      <c r="H38" s="20"/>
      <c r="I38" s="20"/>
    </row>
  </sheetData>
  <sheetProtection/>
  <mergeCells count="11">
    <mergeCell ref="B33:I33"/>
    <mergeCell ref="B34:I34"/>
    <mergeCell ref="A1:I4"/>
    <mergeCell ref="B5:I5"/>
    <mergeCell ref="A7:A8"/>
    <mergeCell ref="B7:B8"/>
    <mergeCell ref="C7:C8"/>
    <mergeCell ref="D7:D8"/>
    <mergeCell ref="E7:E8"/>
    <mergeCell ref="F7:G7"/>
    <mergeCell ref="H7:I7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2016-07-22T08:07:39Z</cp:lastPrinted>
  <dcterms:created xsi:type="dcterms:W3CDTF">1999-10-12T11:19:39Z</dcterms:created>
  <dcterms:modified xsi:type="dcterms:W3CDTF">2016-07-22T08:07:42Z</dcterms:modified>
  <cp:category/>
  <cp:version/>
  <cp:contentType/>
  <cp:contentStatus/>
</cp:coreProperties>
</file>