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tabRatio="899" firstSheet="1" activeTab="1"/>
  </bookViews>
  <sheets>
    <sheet name="І кошик 11 (4)" sheetId="1" state="hidden" r:id="rId1"/>
    <sheet name="аналіз 2018" sheetId="2" r:id="rId2"/>
  </sheets>
  <definedNames>
    <definedName name="_xlnm.Print_Area" localSheetId="1">'аналіз 2018'!$A$1:$I$30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<sst xmlns="http://schemas.openxmlformats.org/spreadsheetml/2006/main" count="66" uniqueCount="43">
  <si>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</si>
  <si>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</si>
  <si>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</si>
  <si>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</si>
  <si>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</si>
  <si>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</si>
  <si>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</si>
  <si>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</si>
  <si>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</si>
  <si>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</si>
  <si>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</si>
  <si>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</si>
  <si>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</si>
  <si>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</si>
  <si>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</si>
  <si>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</si>
  <si>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</si>
  <si>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</si>
  <si>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</si>
  <si>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</si>
  <si>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</si>
  <si>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</si>
  <si>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</si>
  <si>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</si>
  <si>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</si>
  <si>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</si>
  <si>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</si>
  <si>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</si>
  <si>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</si>
  <si>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</si>
  <si>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</si>
  <si>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</si>
  <si>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</si>
  <si>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</si>
  <si>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</si>
  <si>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урахуванням змін на 2018 рік</t>
  </si>
  <si>
    <t>до затвердженого з урахуванням змін плану на 2018 рік</t>
  </si>
  <si>
    <t>затвердженого  з урахуванням змін плану на 2018 рік</t>
  </si>
  <si>
    <t xml:space="preserve">              виконання  бюджету  Сарненського  району за січень - серпень 2018 року                             </t>
  </si>
  <si>
    <t>Затверджено з урахуванням змін на січень-серпень 2018 року</t>
  </si>
  <si>
    <t>Фактично  надійшло за січень-серпень 2018 року</t>
  </si>
  <si>
    <t>до затвердженого з урахуванням змін плану на січень-серпень 2018 року</t>
  </si>
  <si>
    <t>Начальник фінуправління                                                                             О.А.Радько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</si>
</sst>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  <numFmt numFmtId="196" formatCode="[$-422]d\ mmmm\ yyyy&quot; р.&quot;"/>
  </numFmts>
  <fonts count="54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18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27012199"/>
        <c:axId val="41783200"/>
      </c:barChart>
      <c:catAx>
        <c:axId val="2701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83200"/>
        <c:crosses val="autoZero"/>
        <c:auto val="1"/>
        <c:lblOffset val="100"/>
        <c:tickLblSkip val="2"/>
        <c:noMultiLvlLbl val="0"/>
      </c:catAx>
      <c:valAx>
        <c:axId val="41783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12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3" t="s">
        <v>25</v>
      </c>
      <c r="B1" s="33"/>
      <c r="C1" s="33"/>
    </row>
    <row r="2" spans="1:3" ht="25.5" customHeight="1">
      <c r="A2" s="37" t="s">
        <v>30</v>
      </c>
      <c r="B2" s="37"/>
      <c r="C2" s="37"/>
    </row>
    <row r="3" spans="1:3" ht="25.5" customHeight="1">
      <c r="A3" s="37"/>
      <c r="B3" s="37"/>
      <c r="C3" s="37"/>
    </row>
    <row r="4" spans="1:3" ht="25.5" customHeight="1">
      <c r="A4" s="37"/>
      <c r="B4" s="37"/>
      <c r="C4" s="37"/>
    </row>
    <row r="5" spans="1:3" ht="25.5">
      <c r="A5" s="5"/>
      <c r="B5" s="5"/>
      <c r="C5" s="5"/>
    </row>
    <row r="7" spans="1:3" ht="17.25" customHeight="1">
      <c r="A7" s="35" t="s">
        <v>0</v>
      </c>
      <c r="B7" s="38" t="s">
        <v>1</v>
      </c>
      <c r="C7" s="10" t="s">
        <v>28</v>
      </c>
    </row>
    <row r="8" spans="1:3" ht="83.25" customHeight="1">
      <c r="A8" s="36"/>
      <c r="B8" s="39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4" t="s">
        <v>27</v>
      </c>
      <c r="C34" s="34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75" zoomScaleNormal="75" zoomScaleSheetLayoutView="75" zoomScalePageLayoutView="0" workbookViewId="0" topLeftCell="A28">
      <selection activeCell="E21" sqref="E21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3.5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  <col min="10" max="10" width="16.83203125" style="0" customWidth="1"/>
  </cols>
  <sheetData>
    <row r="1" spans="1:9" ht="55.5" customHeight="1">
      <c r="A1" s="41" t="s">
        <v>31</v>
      </c>
      <c r="B1" s="41"/>
      <c r="C1" s="41"/>
      <c r="D1" s="41"/>
      <c r="E1" s="41"/>
      <c r="F1" s="41"/>
      <c r="G1" s="41"/>
      <c r="H1" s="41"/>
      <c r="I1" s="41"/>
    </row>
    <row r="2" spans="1:9" ht="25.5" customHeight="1">
      <c r="A2" s="42" t="s">
        <v>38</v>
      </c>
      <c r="B2" s="42"/>
      <c r="C2" s="42"/>
      <c r="D2" s="42"/>
      <c r="E2" s="42"/>
      <c r="F2" s="42"/>
      <c r="G2" s="42"/>
      <c r="H2" s="42"/>
      <c r="I2" s="42"/>
    </row>
    <row r="3" spans="1:9" ht="12.75" customHeight="1">
      <c r="A3" s="42"/>
      <c r="B3" s="42"/>
      <c r="C3" s="42"/>
      <c r="D3" s="42"/>
      <c r="E3" s="42"/>
      <c r="F3" s="42"/>
      <c r="G3" s="42"/>
      <c r="H3" s="42"/>
      <c r="I3" s="42"/>
    </row>
    <row r="4" spans="1:9" ht="11.25" customHeight="1">
      <c r="A4" s="42"/>
      <c r="B4" s="42"/>
      <c r="C4" s="42"/>
      <c r="D4" s="42"/>
      <c r="E4" s="42"/>
      <c r="F4" s="42"/>
      <c r="G4" s="42"/>
      <c r="H4" s="42"/>
      <c r="I4" s="42"/>
    </row>
    <row r="5" spans="2:9" ht="34.5" customHeight="1">
      <c r="B5" s="33"/>
      <c r="C5" s="33"/>
      <c r="D5" s="33"/>
      <c r="E5" s="33"/>
      <c r="F5" s="33"/>
      <c r="G5" s="33"/>
      <c r="H5" s="33"/>
      <c r="I5" s="33"/>
    </row>
    <row r="6" ht="15.75">
      <c r="I6" s="23" t="s">
        <v>33</v>
      </c>
    </row>
    <row r="7" spans="1:9" ht="24" customHeight="1">
      <c r="A7" s="43" t="s">
        <v>0</v>
      </c>
      <c r="B7" s="45" t="s">
        <v>1</v>
      </c>
      <c r="C7" s="45" t="s">
        <v>35</v>
      </c>
      <c r="D7" s="45" t="s">
        <v>39</v>
      </c>
      <c r="E7" s="45" t="s">
        <v>40</v>
      </c>
      <c r="F7" s="47" t="s">
        <v>32</v>
      </c>
      <c r="G7" s="48"/>
      <c r="H7" s="49" t="s">
        <v>28</v>
      </c>
      <c r="I7" s="50"/>
    </row>
    <row r="8" spans="1:9" ht="207.75" customHeight="1">
      <c r="A8" s="44"/>
      <c r="B8" s="46"/>
      <c r="C8" s="46"/>
      <c r="D8" s="46"/>
      <c r="E8" s="46"/>
      <c r="F8" s="24" t="s">
        <v>36</v>
      </c>
      <c r="G8" s="24" t="s">
        <v>41</v>
      </c>
      <c r="H8" s="24" t="s">
        <v>37</v>
      </c>
      <c r="I8" s="14" t="s">
        <v>41</v>
      </c>
    </row>
    <row r="9" spans="1:9" ht="32.25" customHeight="1">
      <c r="A9" s="13">
        <v>1</v>
      </c>
      <c r="B9" s="25" t="s">
        <v>2</v>
      </c>
      <c r="C9" s="27">
        <v>938.1</v>
      </c>
      <c r="D9" s="28">
        <v>681.2</v>
      </c>
      <c r="E9" s="29">
        <v>829.4</v>
      </c>
      <c r="F9" s="29">
        <f aca="true" t="shared" si="0" ref="F9:F25">SUM(E9-C9)</f>
        <v>-108.70000000000005</v>
      </c>
      <c r="G9" s="21">
        <f aca="true" t="shared" si="1" ref="G9:G27">E9-D9</f>
        <v>148.19999999999993</v>
      </c>
      <c r="H9" s="30">
        <f aca="true" t="shared" si="2" ref="H9:H26">E9/C9*100</f>
        <v>88.41274917386205</v>
      </c>
      <c r="I9" s="26">
        <f aca="true" t="shared" si="3" ref="I9:I27">E9/D9*100</f>
        <v>121.75572519083968</v>
      </c>
    </row>
    <row r="10" spans="1:9" ht="33.75" customHeight="1">
      <c r="A10" s="13">
        <v>2</v>
      </c>
      <c r="B10" s="25" t="s">
        <v>3</v>
      </c>
      <c r="C10" s="27">
        <v>5411.4</v>
      </c>
      <c r="D10" s="28">
        <v>3714.5</v>
      </c>
      <c r="E10" s="31">
        <v>3950.5</v>
      </c>
      <c r="F10" s="29">
        <f t="shared" si="0"/>
        <v>-1460.8999999999996</v>
      </c>
      <c r="G10" s="21">
        <f t="shared" si="1"/>
        <v>236</v>
      </c>
      <c r="H10" s="30">
        <f t="shared" si="2"/>
        <v>73.00328935210851</v>
      </c>
      <c r="I10" s="26">
        <f t="shared" si="3"/>
        <v>106.35347960694574</v>
      </c>
    </row>
    <row r="11" spans="1:9" ht="29.25" customHeight="1">
      <c r="A11" s="13">
        <v>4</v>
      </c>
      <c r="B11" s="25" t="s">
        <v>5</v>
      </c>
      <c r="C11" s="27">
        <v>658.9</v>
      </c>
      <c r="D11" s="31">
        <v>452.4</v>
      </c>
      <c r="E11" s="31">
        <v>519.8</v>
      </c>
      <c r="F11" s="29">
        <f t="shared" si="0"/>
        <v>-139.10000000000002</v>
      </c>
      <c r="G11" s="21">
        <f t="shared" si="1"/>
        <v>67.39999999999998</v>
      </c>
      <c r="H11" s="30">
        <f t="shared" si="2"/>
        <v>78.88905752010928</v>
      </c>
      <c r="I11" s="26">
        <f t="shared" si="3"/>
        <v>114.89832007073386</v>
      </c>
    </row>
    <row r="12" spans="1:9" ht="32.25" customHeight="1">
      <c r="A12" s="13">
        <v>5</v>
      </c>
      <c r="B12" s="25" t="s">
        <v>9</v>
      </c>
      <c r="C12" s="27">
        <v>896.8</v>
      </c>
      <c r="D12" s="28">
        <v>573.1</v>
      </c>
      <c r="E12" s="28">
        <v>576.7</v>
      </c>
      <c r="F12" s="29">
        <f t="shared" si="0"/>
        <v>-320.0999999999999</v>
      </c>
      <c r="G12" s="21">
        <f t="shared" si="1"/>
        <v>3.6000000000000227</v>
      </c>
      <c r="H12" s="30">
        <f t="shared" si="2"/>
        <v>64.3064228367529</v>
      </c>
      <c r="I12" s="26">
        <f t="shared" si="3"/>
        <v>100.62816262432386</v>
      </c>
    </row>
    <row r="13" spans="1:9" ht="31.5" customHeight="1">
      <c r="A13" s="13">
        <v>6</v>
      </c>
      <c r="B13" s="25" t="s">
        <v>8</v>
      </c>
      <c r="C13" s="27">
        <v>1396.9</v>
      </c>
      <c r="D13" s="28">
        <v>931</v>
      </c>
      <c r="E13" s="28">
        <v>1110.7</v>
      </c>
      <c r="F13" s="29">
        <f t="shared" si="0"/>
        <v>-286.20000000000005</v>
      </c>
      <c r="G13" s="21">
        <f t="shared" si="1"/>
        <v>179.70000000000005</v>
      </c>
      <c r="H13" s="30">
        <f t="shared" si="2"/>
        <v>79.51177607559596</v>
      </c>
      <c r="I13" s="26">
        <f t="shared" si="3"/>
        <v>119.30182599355533</v>
      </c>
    </row>
    <row r="14" spans="1:9" ht="34.5" customHeight="1">
      <c r="A14" s="13">
        <v>7</v>
      </c>
      <c r="B14" s="25" t="s">
        <v>10</v>
      </c>
      <c r="C14" s="27">
        <v>811.8</v>
      </c>
      <c r="D14" s="28">
        <v>489.8</v>
      </c>
      <c r="E14" s="28">
        <v>624.9</v>
      </c>
      <c r="F14" s="29">
        <f t="shared" si="0"/>
        <v>-186.89999999999998</v>
      </c>
      <c r="G14" s="21">
        <f t="shared" si="1"/>
        <v>135.09999999999997</v>
      </c>
      <c r="H14" s="30">
        <f t="shared" si="2"/>
        <v>76.97708795269772</v>
      </c>
      <c r="I14" s="26">
        <f t="shared" si="3"/>
        <v>127.58268681094323</v>
      </c>
    </row>
    <row r="15" spans="1:9" ht="30.75" customHeight="1">
      <c r="A15" s="13">
        <v>8</v>
      </c>
      <c r="B15" s="25" t="s">
        <v>11</v>
      </c>
      <c r="C15" s="27">
        <v>943.6</v>
      </c>
      <c r="D15" s="28">
        <v>807</v>
      </c>
      <c r="E15" s="28">
        <v>1164.4</v>
      </c>
      <c r="F15" s="29">
        <f t="shared" si="0"/>
        <v>220.80000000000007</v>
      </c>
      <c r="G15" s="21">
        <f t="shared" si="1"/>
        <v>357.4000000000001</v>
      </c>
      <c r="H15" s="30">
        <f t="shared" si="2"/>
        <v>123.39974565493854</v>
      </c>
      <c r="I15" s="26">
        <f t="shared" si="3"/>
        <v>144.28748451053286</v>
      </c>
    </row>
    <row r="16" spans="1:9" ht="33.75" customHeight="1">
      <c r="A16" s="13">
        <v>9</v>
      </c>
      <c r="B16" s="25" t="s">
        <v>12</v>
      </c>
      <c r="C16" s="27">
        <v>659.9</v>
      </c>
      <c r="D16" s="28">
        <v>496.3</v>
      </c>
      <c r="E16" s="28">
        <v>518.6</v>
      </c>
      <c r="F16" s="29">
        <f t="shared" si="0"/>
        <v>-141.29999999999995</v>
      </c>
      <c r="G16" s="21">
        <f t="shared" si="1"/>
        <v>22.30000000000001</v>
      </c>
      <c r="H16" s="30">
        <f t="shared" si="2"/>
        <v>78.58766479769662</v>
      </c>
      <c r="I16" s="26">
        <f t="shared" si="3"/>
        <v>104.49325005037275</v>
      </c>
    </row>
    <row r="17" spans="1:9" ht="35.25" customHeight="1">
      <c r="A17" s="13">
        <v>10</v>
      </c>
      <c r="B17" s="25" t="s">
        <v>13</v>
      </c>
      <c r="C17" s="27">
        <v>1214</v>
      </c>
      <c r="D17" s="28">
        <v>799.7</v>
      </c>
      <c r="E17" s="28">
        <v>839.6</v>
      </c>
      <c r="F17" s="29">
        <f t="shared" si="0"/>
        <v>-374.4</v>
      </c>
      <c r="G17" s="21">
        <f t="shared" si="1"/>
        <v>39.89999999999998</v>
      </c>
      <c r="H17" s="30">
        <f t="shared" si="2"/>
        <v>69.15980230642505</v>
      </c>
      <c r="I17" s="26">
        <f t="shared" si="3"/>
        <v>104.98937101413031</v>
      </c>
    </row>
    <row r="18" spans="1:9" ht="28.5" customHeight="1">
      <c r="A18" s="13">
        <v>11</v>
      </c>
      <c r="B18" s="25" t="s">
        <v>15</v>
      </c>
      <c r="C18" s="27">
        <v>1073.4</v>
      </c>
      <c r="D18" s="28">
        <v>707.5</v>
      </c>
      <c r="E18" s="28">
        <v>804.1</v>
      </c>
      <c r="F18" s="29">
        <f t="shared" si="0"/>
        <v>-269.30000000000007</v>
      </c>
      <c r="G18" s="21">
        <f t="shared" si="1"/>
        <v>96.60000000000002</v>
      </c>
      <c r="H18" s="30">
        <f t="shared" si="2"/>
        <v>74.91149618036145</v>
      </c>
      <c r="I18" s="26">
        <f t="shared" si="3"/>
        <v>113.65371024734982</v>
      </c>
    </row>
    <row r="19" spans="1:9" ht="27.75" customHeight="1">
      <c r="A19" s="13">
        <v>12</v>
      </c>
      <c r="B19" s="25" t="s">
        <v>16</v>
      </c>
      <c r="C19" s="27">
        <v>4024.5</v>
      </c>
      <c r="D19" s="28">
        <v>2876.3</v>
      </c>
      <c r="E19" s="28">
        <v>3059.7</v>
      </c>
      <c r="F19" s="29">
        <f t="shared" si="0"/>
        <v>-964.8000000000002</v>
      </c>
      <c r="G19" s="21">
        <f t="shared" si="1"/>
        <v>183.39999999999964</v>
      </c>
      <c r="H19" s="30">
        <f t="shared" si="2"/>
        <v>76.02683563175549</v>
      </c>
      <c r="I19" s="26">
        <f t="shared" si="3"/>
        <v>106.37624726210755</v>
      </c>
    </row>
    <row r="20" spans="1:9" ht="28.5" customHeight="1">
      <c r="A20" s="13">
        <v>13</v>
      </c>
      <c r="B20" s="25" t="s">
        <v>17</v>
      </c>
      <c r="C20" s="27">
        <v>969.5</v>
      </c>
      <c r="D20" s="28">
        <v>725.5</v>
      </c>
      <c r="E20" s="28">
        <v>937.5</v>
      </c>
      <c r="F20" s="29">
        <f t="shared" si="0"/>
        <v>-32</v>
      </c>
      <c r="G20" s="21">
        <f t="shared" si="1"/>
        <v>212</v>
      </c>
      <c r="H20" s="30">
        <f t="shared" si="2"/>
        <v>96.69932955131512</v>
      </c>
      <c r="I20" s="26">
        <f t="shared" si="3"/>
        <v>129.2212267401792</v>
      </c>
    </row>
    <row r="21" spans="1:9" ht="30.75" customHeight="1">
      <c r="A21" s="13">
        <v>14</v>
      </c>
      <c r="B21" s="25" t="s">
        <v>18</v>
      </c>
      <c r="C21" s="27">
        <v>965.4</v>
      </c>
      <c r="D21" s="28">
        <v>626.1</v>
      </c>
      <c r="E21" s="28">
        <v>739.5</v>
      </c>
      <c r="F21" s="29">
        <f t="shared" si="0"/>
        <v>-225.89999999999998</v>
      </c>
      <c r="G21" s="21">
        <f t="shared" si="1"/>
        <v>113.39999999999998</v>
      </c>
      <c r="H21" s="30">
        <f t="shared" si="2"/>
        <v>76.60037290242386</v>
      </c>
      <c r="I21" s="26">
        <f t="shared" si="3"/>
        <v>118.11212266411115</v>
      </c>
    </row>
    <row r="22" spans="1:9" ht="26.25" customHeight="1">
      <c r="A22" s="13">
        <v>15</v>
      </c>
      <c r="B22" s="25" t="s">
        <v>20</v>
      </c>
      <c r="C22" s="27">
        <v>935.4</v>
      </c>
      <c r="D22" s="28">
        <v>654.4</v>
      </c>
      <c r="E22" s="28">
        <v>773.1</v>
      </c>
      <c r="F22" s="29">
        <f t="shared" si="0"/>
        <v>-162.29999999999995</v>
      </c>
      <c r="G22" s="21">
        <f t="shared" si="1"/>
        <v>118.70000000000005</v>
      </c>
      <c r="H22" s="30">
        <f t="shared" si="2"/>
        <v>82.64913406029507</v>
      </c>
      <c r="I22" s="26">
        <f t="shared" si="3"/>
        <v>118.13875305623473</v>
      </c>
    </row>
    <row r="23" spans="1:9" ht="30.75" customHeight="1">
      <c r="A23" s="13">
        <v>16</v>
      </c>
      <c r="B23" s="25" t="s">
        <v>22</v>
      </c>
      <c r="C23" s="27">
        <v>2120</v>
      </c>
      <c r="D23" s="28">
        <v>1485.7</v>
      </c>
      <c r="E23" s="28">
        <v>1783.2</v>
      </c>
      <c r="F23" s="29">
        <f t="shared" si="0"/>
        <v>-336.79999999999995</v>
      </c>
      <c r="G23" s="21">
        <f t="shared" si="1"/>
        <v>297.5</v>
      </c>
      <c r="H23" s="30">
        <f t="shared" si="2"/>
        <v>84.11320754716981</v>
      </c>
      <c r="I23" s="26">
        <f t="shared" si="3"/>
        <v>120.02423100222117</v>
      </c>
    </row>
    <row r="24" spans="1:9" ht="29.25" customHeight="1">
      <c r="A24" s="13">
        <v>17</v>
      </c>
      <c r="B24" s="25" t="s">
        <v>23</v>
      </c>
      <c r="C24" s="27">
        <v>47688.3</v>
      </c>
      <c r="D24" s="28">
        <v>36474.6</v>
      </c>
      <c r="E24" s="28">
        <v>38254.3</v>
      </c>
      <c r="F24" s="29">
        <f t="shared" si="0"/>
        <v>-9434</v>
      </c>
      <c r="G24" s="21">
        <f t="shared" si="1"/>
        <v>1779.7000000000044</v>
      </c>
      <c r="H24" s="30">
        <f t="shared" si="2"/>
        <v>80.217369878985</v>
      </c>
      <c r="I24" s="26">
        <f t="shared" si="3"/>
        <v>104.87928585920065</v>
      </c>
    </row>
    <row r="25" spans="1:9" ht="55.5" customHeight="1">
      <c r="A25" s="13">
        <v>18</v>
      </c>
      <c r="B25" s="25" t="s">
        <v>24</v>
      </c>
      <c r="C25" s="27">
        <v>106387.3</v>
      </c>
      <c r="D25" s="28">
        <v>74449.3</v>
      </c>
      <c r="E25" s="28">
        <v>72957.7</v>
      </c>
      <c r="F25" s="29">
        <f t="shared" si="0"/>
        <v>-33429.600000000006</v>
      </c>
      <c r="G25" s="21">
        <f t="shared" si="1"/>
        <v>-1491.6000000000058</v>
      </c>
      <c r="H25" s="30">
        <f t="shared" si="2"/>
        <v>68.57745238388416</v>
      </c>
      <c r="I25" s="26">
        <f t="shared" si="3"/>
        <v>97.99648888572492</v>
      </c>
    </row>
    <row r="26" spans="1:10" ht="77.25" customHeight="1">
      <c r="A26" s="13"/>
      <c r="B26" s="12" t="s">
        <v>26</v>
      </c>
      <c r="C26" s="21">
        <f>SUM(C9:C25)</f>
        <v>177095.2</v>
      </c>
      <c r="D26" s="21">
        <f>SUM(D9:D25)</f>
        <v>126944.4</v>
      </c>
      <c r="E26" s="21">
        <f>SUM(E9:E25)</f>
        <v>129443.7</v>
      </c>
      <c r="F26" s="21">
        <f>SUM(F9:F25)</f>
        <v>-47651.50000000001</v>
      </c>
      <c r="G26" s="21">
        <f>SUM(G9:G25)</f>
        <v>2499.2999999999984</v>
      </c>
      <c r="H26" s="21">
        <f t="shared" si="2"/>
        <v>73.0927207513247</v>
      </c>
      <c r="I26" s="21">
        <f t="shared" si="3"/>
        <v>101.96881469367692</v>
      </c>
      <c r="J26" s="32"/>
    </row>
    <row r="27" spans="1:9" ht="31.5" customHeight="1" hidden="1">
      <c r="A27" s="13">
        <v>24</v>
      </c>
      <c r="B27" s="14" t="s">
        <v>26</v>
      </c>
      <c r="C27" s="14"/>
      <c r="D27" s="15">
        <f>SUM(D9:D26)</f>
        <v>253888.8</v>
      </c>
      <c r="E27" s="15">
        <f>+L19+SUM(E10:E26)</f>
        <v>258058</v>
      </c>
      <c r="F27" s="15"/>
      <c r="G27" s="15">
        <f t="shared" si="1"/>
        <v>4169.200000000012</v>
      </c>
      <c r="H27" s="15"/>
      <c r="I27" s="15">
        <f t="shared" si="3"/>
        <v>101.64213624232342</v>
      </c>
    </row>
    <row r="28" spans="1:9" ht="31.5" customHeight="1">
      <c r="A28" s="16"/>
      <c r="B28" s="17"/>
      <c r="C28" s="17"/>
      <c r="D28" s="18"/>
      <c r="E28" s="18"/>
      <c r="F28" s="18"/>
      <c r="G28" s="19"/>
      <c r="H28" s="19"/>
      <c r="I28" s="19"/>
    </row>
    <row r="29" spans="1:9" ht="98.25" customHeight="1">
      <c r="A29" s="20"/>
      <c r="B29" s="40" t="s">
        <v>42</v>
      </c>
      <c r="C29" s="40"/>
      <c r="D29" s="40"/>
      <c r="E29" s="40"/>
      <c r="F29" s="40"/>
      <c r="G29" s="40"/>
      <c r="H29" s="40"/>
      <c r="I29" s="40"/>
    </row>
    <row r="30" spans="1:9" ht="26.25">
      <c r="A30" s="20"/>
      <c r="B30" s="20" t="s">
        <v>34</v>
      </c>
      <c r="C30" s="20"/>
      <c r="D30" s="20"/>
      <c r="E30" s="20"/>
      <c r="F30" s="20"/>
      <c r="G30" s="20"/>
      <c r="H30" s="20"/>
      <c r="I30" s="22"/>
    </row>
    <row r="31" spans="1:9" ht="26.2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26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26.25">
      <c r="A33" s="20"/>
      <c r="B33" s="20"/>
      <c r="C33" s="20"/>
      <c r="D33" s="20"/>
      <c r="E33" s="20"/>
      <c r="F33" s="20"/>
      <c r="G33" s="20"/>
      <c r="H33" s="20"/>
      <c r="I33" s="20"/>
    </row>
  </sheetData>
  <sheetProtection/>
  <mergeCells count="11">
    <mergeCell ref="H7:I7"/>
    <mergeCell ref="B29:I29"/>
    <mergeCell ref="A1:I1"/>
    <mergeCell ref="A2:I4"/>
    <mergeCell ref="B5:I5"/>
    <mergeCell ref="A7:A8"/>
    <mergeCell ref="B7:B8"/>
    <mergeCell ref="C7:C8"/>
    <mergeCell ref="D7:D8"/>
    <mergeCell ref="E7:E8"/>
    <mergeCell ref="F7:G7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user1</cp:lastModifiedBy>
  <cp:lastPrinted>2018-09-04T08:42:38Z</cp:lastPrinted>
  <dcterms:created xsi:type="dcterms:W3CDTF">1999-10-12T11:19:39Z</dcterms:created>
  <dcterms:modified xsi:type="dcterms:W3CDTF">2018-09-04T08:42:57Z</dcterms:modified>
  <cp:category/>
  <cp:version/>
  <cp:contentType/>
  <cp:contentStatus/>
</cp:coreProperties>
</file>