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<sst xmlns="http://schemas.openxmlformats.org/spreadsheetml/2006/main" count="68" uniqueCount="46">
  <si>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</si>
  <si>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</si>
  <si>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</si>
  <si>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</si>
  <si>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</si>
  <si>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</si>
  <si>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</si>
  <si>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</si>
  <si>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</si>
  <si>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</si>
  <si>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</si>
  <si>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</si>
  <si>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</si>
  <si>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</si>
  <si>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</si>
  <si>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</si>
  <si>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</si>
  <si>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</si>
  <si>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</si>
  <si>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</si>
  <si>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</si>
  <si>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</si>
  <si>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</si>
  <si>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</si>
  <si>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</si>
  <si>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</si>
  <si>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</si>
  <si>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</si>
  <si>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</si>
  <si>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</si>
  <si>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</si>
  <si>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</si>
  <si>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</si>
  <si>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</si>
  <si>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</si>
  <si>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</si>
  <si>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</si>
  <si>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</si>
  <si>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</si>
  <si>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</si>
  <si>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</si>
  <si>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травень 2019 року                </t>
  </si>
  <si>
    <t>станом на 11.05.2019 року</t>
  </si>
  <si>
    <t>Затверджено на січень-травень 2019 року</t>
  </si>
  <si>
    <t>Фактично  надійшло за січень-травень 2019 року</t>
  </si>
  <si>
    <t>до затвердженого плану на січень-травень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</si>
</sst>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 val="autoZero"/>
        <c:auto val="1"/>
        <c:lblOffset val="100"/>
        <c:tickLblSkip val="2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1">
      <selection activeCell="D12" sqref="D12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35.2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34.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</row>
    <row r="4" spans="1:9" ht="34.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</row>
    <row r="5" ht="39" customHeight="1">
      <c r="I5" s="22" t="s">
        <v>33</v>
      </c>
    </row>
    <row r="6" spans="1:9" ht="24" customHeight="1">
      <c r="A6" s="48" t="s">
        <v>0</v>
      </c>
      <c r="B6" s="50" t="s">
        <v>1</v>
      </c>
      <c r="C6" s="50" t="s">
        <v>35</v>
      </c>
      <c r="D6" s="50" t="s">
        <v>43</v>
      </c>
      <c r="E6" s="50" t="s">
        <v>44</v>
      </c>
      <c r="F6" s="42" t="s">
        <v>32</v>
      </c>
      <c r="G6" s="43"/>
      <c r="H6" s="44" t="s">
        <v>28</v>
      </c>
      <c r="I6" s="45"/>
    </row>
    <row r="7" spans="1:9" ht="207.75" customHeight="1">
      <c r="A7" s="49"/>
      <c r="B7" s="51"/>
      <c r="C7" s="51"/>
      <c r="D7" s="51"/>
      <c r="E7" s="51"/>
      <c r="F7" s="23" t="s">
        <v>36</v>
      </c>
      <c r="G7" s="23" t="s">
        <v>45</v>
      </c>
      <c r="H7" s="23" t="s">
        <v>37</v>
      </c>
      <c r="I7" s="13" t="s">
        <v>45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358.2</v>
      </c>
      <c r="E8" s="28">
        <v>355.4</v>
      </c>
      <c r="F8" s="28">
        <f aca="true" t="shared" si="0" ref="F8:F24">SUM(E8-C8)</f>
        <v>-424.6</v>
      </c>
      <c r="G8" s="20">
        <f aca="true" t="shared" si="1" ref="G8:G26">E8-D8</f>
        <v>-2.8000000000000114</v>
      </c>
      <c r="H8" s="29">
        <f aca="true" t="shared" si="2" ref="H8:H25">E8/C8*100</f>
        <v>45.56410256410256</v>
      </c>
      <c r="I8" s="25">
        <f aca="true" t="shared" si="3" ref="I8:I26">E8/D8*100</f>
        <v>99.21831379117812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2321.9</v>
      </c>
      <c r="E9" s="30">
        <v>2270.4</v>
      </c>
      <c r="F9" s="28">
        <f t="shared" si="0"/>
        <v>-3432.6</v>
      </c>
      <c r="G9" s="20">
        <f t="shared" si="1"/>
        <v>-51.5</v>
      </c>
      <c r="H9" s="29">
        <f t="shared" si="2"/>
        <v>39.81062598632299</v>
      </c>
      <c r="I9" s="25">
        <f t="shared" si="3"/>
        <v>97.78198888841035</v>
      </c>
    </row>
    <row r="10" spans="1:9" ht="29.25" customHeight="1">
      <c r="A10" s="12">
        <v>3</v>
      </c>
      <c r="B10" s="24" t="s">
        <v>5</v>
      </c>
      <c r="C10" s="26">
        <v>790.5</v>
      </c>
      <c r="D10" s="30">
        <v>389.6</v>
      </c>
      <c r="E10" s="30">
        <v>408.9</v>
      </c>
      <c r="F10" s="28">
        <f t="shared" si="0"/>
        <v>-381.6</v>
      </c>
      <c r="G10" s="20">
        <f t="shared" si="1"/>
        <v>19.299999999999955</v>
      </c>
      <c r="H10" s="29">
        <f t="shared" si="2"/>
        <v>51.72675521821631</v>
      </c>
      <c r="I10" s="25">
        <f t="shared" si="3"/>
        <v>104.95379876796713</v>
      </c>
    </row>
    <row r="11" spans="1:9" ht="32.25" customHeight="1">
      <c r="A11" s="12">
        <v>4</v>
      </c>
      <c r="B11" s="24" t="s">
        <v>9</v>
      </c>
      <c r="C11" s="26">
        <v>853</v>
      </c>
      <c r="D11" s="27">
        <v>355.7</v>
      </c>
      <c r="E11" s="27">
        <v>370.6</v>
      </c>
      <c r="F11" s="28">
        <f t="shared" si="0"/>
        <v>-482.4</v>
      </c>
      <c r="G11" s="20">
        <f t="shared" si="1"/>
        <v>14.900000000000034</v>
      </c>
      <c r="H11" s="29">
        <f t="shared" si="2"/>
        <v>43.44665885111372</v>
      </c>
      <c r="I11" s="25">
        <f t="shared" si="3"/>
        <v>104.18892324992972</v>
      </c>
    </row>
    <row r="12" spans="1:9" ht="31.5" customHeight="1">
      <c r="A12" s="12">
        <v>5</v>
      </c>
      <c r="B12" s="24" t="s">
        <v>8</v>
      </c>
      <c r="C12" s="26">
        <v>1564</v>
      </c>
      <c r="D12" s="27">
        <v>669</v>
      </c>
      <c r="E12" s="27">
        <v>726.6</v>
      </c>
      <c r="F12" s="28">
        <f t="shared" si="0"/>
        <v>-837.4</v>
      </c>
      <c r="G12" s="20">
        <f t="shared" si="1"/>
        <v>57.60000000000002</v>
      </c>
      <c r="H12" s="29">
        <f t="shared" si="2"/>
        <v>46.45780051150895</v>
      </c>
      <c r="I12" s="25">
        <f t="shared" si="3"/>
        <v>108.60986547085203</v>
      </c>
    </row>
    <row r="13" spans="1:9" ht="34.5" customHeight="1">
      <c r="A13" s="12">
        <v>6</v>
      </c>
      <c r="B13" s="24" t="s">
        <v>10</v>
      </c>
      <c r="C13" s="26">
        <v>1171.7</v>
      </c>
      <c r="D13" s="27">
        <v>492.9</v>
      </c>
      <c r="E13" s="27">
        <v>432.4</v>
      </c>
      <c r="F13" s="28">
        <f t="shared" si="0"/>
        <v>-739.3000000000001</v>
      </c>
      <c r="G13" s="20">
        <f t="shared" si="1"/>
        <v>-60.5</v>
      </c>
      <c r="H13" s="29">
        <f t="shared" si="2"/>
        <v>36.903644277545446</v>
      </c>
      <c r="I13" s="25">
        <f t="shared" si="3"/>
        <v>87.72570501115845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451.5</v>
      </c>
      <c r="E14" s="27">
        <v>423.5</v>
      </c>
      <c r="F14" s="28">
        <f t="shared" si="0"/>
        <v>-852.8</v>
      </c>
      <c r="G14" s="20">
        <f t="shared" si="1"/>
        <v>-28</v>
      </c>
      <c r="H14" s="29">
        <f t="shared" si="2"/>
        <v>33.18185379612944</v>
      </c>
      <c r="I14" s="25">
        <f t="shared" si="3"/>
        <v>93.7984496124031</v>
      </c>
    </row>
    <row r="15" spans="1:9" ht="33.75" customHeight="1">
      <c r="A15" s="12">
        <v>8</v>
      </c>
      <c r="B15" s="24" t="s">
        <v>12</v>
      </c>
      <c r="C15" s="26">
        <v>1064</v>
      </c>
      <c r="D15" s="27">
        <v>511.5</v>
      </c>
      <c r="E15" s="27">
        <v>526.3</v>
      </c>
      <c r="F15" s="28">
        <f t="shared" si="0"/>
        <v>-537.7</v>
      </c>
      <c r="G15" s="20">
        <f t="shared" si="1"/>
        <v>14.799999999999955</v>
      </c>
      <c r="H15" s="29">
        <f t="shared" si="2"/>
        <v>49.46428571428571</v>
      </c>
      <c r="I15" s="25">
        <f t="shared" si="3"/>
        <v>102.8934506353861</v>
      </c>
    </row>
    <row r="16" spans="1:9" ht="35.25" customHeight="1">
      <c r="A16" s="12">
        <v>9</v>
      </c>
      <c r="B16" s="24" t="s">
        <v>13</v>
      </c>
      <c r="C16" s="26">
        <v>922.6</v>
      </c>
      <c r="D16" s="27">
        <v>391.1</v>
      </c>
      <c r="E16" s="27">
        <v>384.1</v>
      </c>
      <c r="F16" s="28">
        <f t="shared" si="0"/>
        <v>-538.5</v>
      </c>
      <c r="G16" s="20">
        <f t="shared" si="1"/>
        <v>-7</v>
      </c>
      <c r="H16" s="29">
        <f t="shared" si="2"/>
        <v>41.632343377411665</v>
      </c>
      <c r="I16" s="25">
        <f t="shared" si="3"/>
        <v>98.21017642546663</v>
      </c>
    </row>
    <row r="17" spans="1:9" ht="28.5" customHeight="1">
      <c r="A17" s="12">
        <v>10</v>
      </c>
      <c r="B17" s="24" t="s">
        <v>15</v>
      </c>
      <c r="C17" s="26">
        <v>1223.2</v>
      </c>
      <c r="D17" s="27">
        <v>550.7</v>
      </c>
      <c r="E17" s="27">
        <v>529.9</v>
      </c>
      <c r="F17" s="28">
        <f t="shared" si="0"/>
        <v>-693.3000000000001</v>
      </c>
      <c r="G17" s="20">
        <f t="shared" si="1"/>
        <v>-20.800000000000068</v>
      </c>
      <c r="H17" s="29">
        <f t="shared" si="2"/>
        <v>43.320797907128835</v>
      </c>
      <c r="I17" s="25">
        <f t="shared" si="3"/>
        <v>96.22298892318865</v>
      </c>
    </row>
    <row r="18" spans="1:9" ht="27.75" customHeight="1">
      <c r="A18" s="12">
        <v>11</v>
      </c>
      <c r="B18" s="24" t="s">
        <v>16</v>
      </c>
      <c r="C18" s="26">
        <v>3659</v>
      </c>
      <c r="D18" s="27">
        <v>1563.6</v>
      </c>
      <c r="E18" s="27">
        <v>1352.4</v>
      </c>
      <c r="F18" s="28">
        <f t="shared" si="0"/>
        <v>-2306.6</v>
      </c>
      <c r="G18" s="20">
        <f t="shared" si="1"/>
        <v>-211.19999999999982</v>
      </c>
      <c r="H18" s="29">
        <f t="shared" si="2"/>
        <v>36.960918283684066</v>
      </c>
      <c r="I18" s="25">
        <f t="shared" si="3"/>
        <v>86.49270913277054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527.5</v>
      </c>
      <c r="E19" s="27">
        <v>726.5</v>
      </c>
      <c r="F19" s="28">
        <f t="shared" si="0"/>
        <v>-520</v>
      </c>
      <c r="G19" s="20">
        <f t="shared" si="1"/>
        <v>199</v>
      </c>
      <c r="H19" s="29">
        <f t="shared" si="2"/>
        <v>58.28319294023265</v>
      </c>
      <c r="I19" s="25">
        <f t="shared" si="3"/>
        <v>137.7251184834123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415.4</v>
      </c>
      <c r="E20" s="27">
        <v>333.3</v>
      </c>
      <c r="F20" s="28">
        <f t="shared" si="0"/>
        <v>-706.8</v>
      </c>
      <c r="G20" s="20">
        <f t="shared" si="1"/>
        <v>-82.09999999999997</v>
      </c>
      <c r="H20" s="29">
        <f t="shared" si="2"/>
        <v>32.044995673492934</v>
      </c>
      <c r="I20" s="25">
        <f t="shared" si="3"/>
        <v>80.23591718825229</v>
      </c>
    </row>
    <row r="21" spans="1:9" ht="26.25" customHeight="1">
      <c r="A21" s="12">
        <v>14</v>
      </c>
      <c r="B21" s="24" t="s">
        <v>20</v>
      </c>
      <c r="C21" s="26">
        <v>992.6</v>
      </c>
      <c r="D21" s="27">
        <v>429.6</v>
      </c>
      <c r="E21" s="27">
        <v>455.6</v>
      </c>
      <c r="F21" s="28">
        <f t="shared" si="0"/>
        <v>-537</v>
      </c>
      <c r="G21" s="20">
        <f t="shared" si="1"/>
        <v>26</v>
      </c>
      <c r="H21" s="29">
        <f t="shared" si="2"/>
        <v>45.8996574652428</v>
      </c>
      <c r="I21" s="25">
        <f t="shared" si="3"/>
        <v>106.05214152700187</v>
      </c>
    </row>
    <row r="22" spans="1:9" ht="30.75" customHeight="1">
      <c r="A22" s="12">
        <v>15</v>
      </c>
      <c r="B22" s="24" t="s">
        <v>22</v>
      </c>
      <c r="C22" s="26">
        <v>2210</v>
      </c>
      <c r="D22" s="27">
        <v>1135.6</v>
      </c>
      <c r="E22" s="27">
        <v>1058.2</v>
      </c>
      <c r="F22" s="28">
        <f t="shared" si="0"/>
        <v>-1151.8</v>
      </c>
      <c r="G22" s="20">
        <f t="shared" si="1"/>
        <v>-77.39999999999986</v>
      </c>
      <c r="H22" s="29">
        <f t="shared" si="2"/>
        <v>47.88235294117647</v>
      </c>
      <c r="I22" s="25">
        <f t="shared" si="3"/>
        <v>93.18421979570273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21080.7</v>
      </c>
      <c r="E23" s="27">
        <v>25947.5</v>
      </c>
      <c r="F23" s="28">
        <f t="shared" si="0"/>
        <v>-24062.5</v>
      </c>
      <c r="G23" s="20">
        <f t="shared" si="1"/>
        <v>4866.799999999999</v>
      </c>
      <c r="H23" s="29">
        <f t="shared" si="2"/>
        <v>51.88462307538493</v>
      </c>
      <c r="I23" s="25">
        <f t="shared" si="3"/>
        <v>123.08651989734688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51777</v>
      </c>
      <c r="E24" s="27">
        <v>46038.5</v>
      </c>
      <c r="F24" s="28">
        <f t="shared" si="0"/>
        <v>-79330.2</v>
      </c>
      <c r="G24" s="20">
        <f t="shared" si="1"/>
        <v>-5738.5</v>
      </c>
      <c r="H24" s="29">
        <f t="shared" si="2"/>
        <v>36.722483363072286</v>
      </c>
      <c r="I24" s="25">
        <f t="shared" si="3"/>
        <v>88.91689360140603</v>
      </c>
    </row>
    <row r="25" spans="1:9" ht="77.25" customHeight="1">
      <c r="A25" s="12"/>
      <c r="B25" s="31" t="s">
        <v>40</v>
      </c>
      <c r="C25" s="20">
        <f>SUM(C8:C24)</f>
        <v>199875.2</v>
      </c>
      <c r="D25" s="20">
        <f>SUM(D8:D24)</f>
        <v>83421.5</v>
      </c>
      <c r="E25" s="20">
        <f>SUM(E8:E24)</f>
        <v>82340.1</v>
      </c>
      <c r="F25" s="20">
        <f>SUM(F8:F24)</f>
        <v>-117535.09999999999</v>
      </c>
      <c r="G25" s="20">
        <f>SUM(G8:G24)</f>
        <v>-1081.4000000000005</v>
      </c>
      <c r="H25" s="20">
        <f t="shared" si="2"/>
        <v>41.19575615183875</v>
      </c>
      <c r="I25" s="20">
        <f t="shared" si="3"/>
        <v>98.70369149439894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166843</v>
      </c>
      <c r="E26" s="14">
        <f>+L18+SUM(E9:E25)</f>
        <v>164324.8</v>
      </c>
      <c r="F26" s="14"/>
      <c r="G26" s="14">
        <f t="shared" si="1"/>
        <v>-2518.2000000000116</v>
      </c>
      <c r="H26" s="14"/>
      <c r="I26" s="14">
        <f t="shared" si="3"/>
        <v>98.49067686387801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39"/>
      <c r="C28" s="39"/>
      <c r="D28" s="39"/>
      <c r="E28" s="39"/>
      <c r="F28" s="39"/>
      <c r="G28" s="39"/>
      <c r="H28" s="39"/>
      <c r="I28" s="39"/>
    </row>
    <row r="29" spans="1:9" ht="54.75" customHeight="1">
      <c r="A29" s="19"/>
      <c r="B29" s="46" t="s">
        <v>38</v>
      </c>
      <c r="C29" s="46"/>
      <c r="D29" s="46"/>
      <c r="E29" s="46"/>
      <c r="F29" s="46"/>
      <c r="G29" s="46"/>
      <c r="H29" s="46"/>
      <c r="I29" s="46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9:I29"/>
    <mergeCell ref="A1:I1"/>
    <mergeCell ref="A6:A7"/>
    <mergeCell ref="B6:B7"/>
    <mergeCell ref="C6:C7"/>
    <mergeCell ref="D6:D7"/>
    <mergeCell ref="E6:E7"/>
    <mergeCell ref="B28:I28"/>
    <mergeCell ref="A4:I4"/>
    <mergeCell ref="A2:I2"/>
    <mergeCell ref="A3:I3"/>
    <mergeCell ref="F6:G6"/>
    <mergeCell ref="H6:I6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2019-05-11T10:52:00Z</cp:lastPrinted>
  <dcterms:created xsi:type="dcterms:W3CDTF">1999-10-12T11:19:39Z</dcterms:created>
  <dcterms:modified xsi:type="dcterms:W3CDTF">2019-05-11T12:05:59Z</dcterms:modified>
  <cp:category/>
  <cp:version/>
  <cp:contentType/>
  <cp:contentStatus/>
</cp:coreProperties>
</file>