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2018'!$A$1:$I$31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<sst xmlns="http://schemas.openxmlformats.org/spreadsheetml/2006/main" count="66" uniqueCount="43">
  <si>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</si>
  <si>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</si>
  <si>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</si>
  <si>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</si>
  <si>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</si>
  <si>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</si>
  <si>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</si>
  <si>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</si>
  <si>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</si>
  <si>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</si>
  <si>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</si>
  <si>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</si>
  <si>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</si>
  <si>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</si>
  <si>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</si>
  <si>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</si>
  <si>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</si>
  <si>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</si>
  <si>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</si>
  <si>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</si>
  <si>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</si>
  <si>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</si>
  <si>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</si>
  <si>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</si>
  <si>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</si>
  <si>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</si>
  <si>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</si>
  <si>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</si>
  <si>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</si>
  <si>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</si>
  <si>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</si>
  <si>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</si>
  <si>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</si>
  <si>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</si>
  <si>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</si>
  <si>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фінуправління                                                                                                       О.А.Радько</t>
  </si>
  <si>
    <t>Затверджено на 2018 рік</t>
  </si>
  <si>
    <t>до затвердженого плану на 2018 рік</t>
  </si>
  <si>
    <t>затвердженого  плану на 2018 рік</t>
  </si>
  <si>
    <t xml:space="preserve">              виконання  бюджету  Сарненського  району за січень-лютий 2018 року                             </t>
  </si>
  <si>
    <t>Затверджено на січень-лютий 2018 року</t>
  </si>
  <si>
    <t>Фактично  надійшло за січень-лютий 2018 року</t>
  </si>
  <si>
    <t>до затвердженого плану на січень-лютий 2018 року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</si>
</sst>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41429861"/>
        <c:axId val="12691838"/>
      </c:barChart>
      <c:catAx>
        <c:axId val="4142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91838"/>
        <c:crosses val="autoZero"/>
        <c:auto val="1"/>
        <c:lblOffset val="100"/>
        <c:tickLblSkip val="2"/>
        <c:noMultiLvlLbl val="0"/>
      </c:catAx>
      <c:valAx>
        <c:axId val="1269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29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2" zoomScaleNormal="75" zoomScaleSheetLayoutView="6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5" sqref="E25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1.25" customHeight="1">
      <c r="A4" s="45"/>
      <c r="B4" s="45"/>
      <c r="C4" s="45"/>
      <c r="D4" s="45"/>
      <c r="E4" s="45"/>
      <c r="F4" s="45"/>
      <c r="G4" s="45"/>
      <c r="H4" s="45"/>
      <c r="I4" s="45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6" t="s">
        <v>0</v>
      </c>
      <c r="B7" s="48" t="s">
        <v>1</v>
      </c>
      <c r="C7" s="48" t="s">
        <v>36</v>
      </c>
      <c r="D7" s="48" t="s">
        <v>40</v>
      </c>
      <c r="E7" s="48" t="s">
        <v>41</v>
      </c>
      <c r="F7" s="39" t="s">
        <v>32</v>
      </c>
      <c r="G7" s="40"/>
      <c r="H7" s="41" t="s">
        <v>28</v>
      </c>
      <c r="I7" s="42"/>
    </row>
    <row r="8" spans="1:9" ht="207.75" customHeight="1">
      <c r="A8" s="47"/>
      <c r="B8" s="49"/>
      <c r="C8" s="49"/>
      <c r="D8" s="49"/>
      <c r="E8" s="49"/>
      <c r="F8" s="24" t="s">
        <v>37</v>
      </c>
      <c r="G8" s="24" t="s">
        <v>42</v>
      </c>
      <c r="H8" s="24" t="s">
        <v>38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623.5</v>
      </c>
      <c r="D9" s="28">
        <v>82.4</v>
      </c>
      <c r="E9" s="29">
        <v>247.2</v>
      </c>
      <c r="F9" s="29">
        <f aca="true" t="shared" si="0" ref="F9:F25">SUM(E9-C9)</f>
        <v>-376.3</v>
      </c>
      <c r="G9" s="21">
        <f aca="true" t="shared" si="1" ref="G9:G27">E9-D9</f>
        <v>164.79999999999998</v>
      </c>
      <c r="H9" s="30">
        <f aca="true" t="shared" si="2" ref="H9:H26">E9/C9*100</f>
        <v>39.64715316760225</v>
      </c>
      <c r="I9" s="26">
        <f aca="true" t="shared" si="3" ref="I9:I27">E9/D9*100</f>
        <v>299.99999999999994</v>
      </c>
    </row>
    <row r="10" spans="1:9" ht="33.75" customHeight="1">
      <c r="A10" s="13">
        <v>2</v>
      </c>
      <c r="B10" s="25" t="s">
        <v>3</v>
      </c>
      <c r="C10" s="27">
        <v>5100</v>
      </c>
      <c r="D10" s="28">
        <v>534.7</v>
      </c>
      <c r="E10" s="31">
        <v>684.1</v>
      </c>
      <c r="F10" s="29">
        <f t="shared" si="0"/>
        <v>-4415.9</v>
      </c>
      <c r="G10" s="21">
        <f t="shared" si="1"/>
        <v>149.39999999999998</v>
      </c>
      <c r="H10" s="30">
        <f t="shared" si="2"/>
        <v>13.413725490196079</v>
      </c>
      <c r="I10" s="26">
        <f t="shared" si="3"/>
        <v>127.94090144005985</v>
      </c>
    </row>
    <row r="11" spans="1:9" ht="29.25" customHeight="1">
      <c r="A11" s="13">
        <v>4</v>
      </c>
      <c r="B11" s="25" t="s">
        <v>5</v>
      </c>
      <c r="C11" s="27">
        <v>658.9</v>
      </c>
      <c r="D11" s="31">
        <v>121.9</v>
      </c>
      <c r="E11" s="31">
        <v>128.5</v>
      </c>
      <c r="F11" s="29">
        <f t="shared" si="0"/>
        <v>-530.4</v>
      </c>
      <c r="G11" s="21">
        <f t="shared" si="1"/>
        <v>6.599999999999994</v>
      </c>
      <c r="H11" s="30">
        <f t="shared" si="2"/>
        <v>19.502200637426014</v>
      </c>
      <c r="I11" s="26">
        <f t="shared" si="3"/>
        <v>105.41427399507792</v>
      </c>
    </row>
    <row r="12" spans="1:9" ht="32.25" customHeight="1">
      <c r="A12" s="13">
        <v>5</v>
      </c>
      <c r="B12" s="25" t="s">
        <v>9</v>
      </c>
      <c r="C12" s="27">
        <v>862.5</v>
      </c>
      <c r="D12" s="28">
        <v>109.9</v>
      </c>
      <c r="E12" s="28">
        <v>153</v>
      </c>
      <c r="F12" s="29">
        <f t="shared" si="0"/>
        <v>-709.5</v>
      </c>
      <c r="G12" s="21">
        <f t="shared" si="1"/>
        <v>43.099999999999994</v>
      </c>
      <c r="H12" s="30">
        <f t="shared" si="2"/>
        <v>17.739130434782606</v>
      </c>
      <c r="I12" s="26">
        <f t="shared" si="3"/>
        <v>139.2174704276615</v>
      </c>
    </row>
    <row r="13" spans="1:9" ht="31.5" customHeight="1">
      <c r="A13" s="13">
        <v>6</v>
      </c>
      <c r="B13" s="25" t="s">
        <v>8</v>
      </c>
      <c r="C13" s="27">
        <v>1300</v>
      </c>
      <c r="D13" s="28">
        <v>225.4</v>
      </c>
      <c r="E13" s="28">
        <v>261.9</v>
      </c>
      <c r="F13" s="29">
        <f t="shared" si="0"/>
        <v>-1038.1</v>
      </c>
      <c r="G13" s="21">
        <f t="shared" si="1"/>
        <v>36.49999999999997</v>
      </c>
      <c r="H13" s="30">
        <f t="shared" si="2"/>
        <v>20.146153846153844</v>
      </c>
      <c r="I13" s="26">
        <f t="shared" si="3"/>
        <v>116.19343389529723</v>
      </c>
    </row>
    <row r="14" spans="1:9" ht="34.5" customHeight="1">
      <c r="A14" s="13">
        <v>7</v>
      </c>
      <c r="B14" s="25" t="s">
        <v>10</v>
      </c>
      <c r="C14" s="27">
        <v>678.1</v>
      </c>
      <c r="D14" s="28">
        <v>83.4</v>
      </c>
      <c r="E14" s="28">
        <v>86.1</v>
      </c>
      <c r="F14" s="29">
        <f t="shared" si="0"/>
        <v>-592</v>
      </c>
      <c r="G14" s="21">
        <f t="shared" si="1"/>
        <v>2.6999999999999886</v>
      </c>
      <c r="H14" s="30">
        <f t="shared" si="2"/>
        <v>12.697242294646808</v>
      </c>
      <c r="I14" s="26">
        <f t="shared" si="3"/>
        <v>103.23741007194242</v>
      </c>
    </row>
    <row r="15" spans="1:9" ht="30.75" customHeight="1">
      <c r="A15" s="13">
        <v>8</v>
      </c>
      <c r="B15" s="25" t="s">
        <v>11</v>
      </c>
      <c r="C15" s="27">
        <v>501</v>
      </c>
      <c r="D15" s="28">
        <v>92.4</v>
      </c>
      <c r="E15" s="28">
        <v>423.3</v>
      </c>
      <c r="F15" s="29">
        <f t="shared" si="0"/>
        <v>-77.69999999999999</v>
      </c>
      <c r="G15" s="21">
        <f t="shared" si="1"/>
        <v>330.9</v>
      </c>
      <c r="H15" s="30">
        <f t="shared" si="2"/>
        <v>84.49101796407186</v>
      </c>
      <c r="I15" s="26">
        <f t="shared" si="3"/>
        <v>458.1168831168832</v>
      </c>
    </row>
    <row r="16" spans="1:9" ht="33.75" customHeight="1">
      <c r="A16" s="13">
        <v>9</v>
      </c>
      <c r="B16" s="25" t="s">
        <v>12</v>
      </c>
      <c r="C16" s="27">
        <v>521.1</v>
      </c>
      <c r="D16" s="28">
        <v>101.5</v>
      </c>
      <c r="E16" s="28">
        <v>102.3</v>
      </c>
      <c r="F16" s="29">
        <f t="shared" si="0"/>
        <v>-418.8</v>
      </c>
      <c r="G16" s="21">
        <f t="shared" si="1"/>
        <v>0.7999999999999972</v>
      </c>
      <c r="H16" s="30">
        <f t="shared" si="2"/>
        <v>19.631548647092686</v>
      </c>
      <c r="I16" s="26">
        <f t="shared" si="3"/>
        <v>100.78817733990148</v>
      </c>
    </row>
    <row r="17" spans="1:9" ht="35.25" customHeight="1">
      <c r="A17" s="13">
        <v>10</v>
      </c>
      <c r="B17" s="25" t="s">
        <v>13</v>
      </c>
      <c r="C17" s="27">
        <v>1184</v>
      </c>
      <c r="D17" s="28">
        <v>187.7</v>
      </c>
      <c r="E17" s="28">
        <v>232.5</v>
      </c>
      <c r="F17" s="29">
        <f t="shared" si="0"/>
        <v>-951.5</v>
      </c>
      <c r="G17" s="21">
        <f t="shared" si="1"/>
        <v>44.80000000000001</v>
      </c>
      <c r="H17" s="30">
        <f t="shared" si="2"/>
        <v>19.636824324324326</v>
      </c>
      <c r="I17" s="26">
        <f t="shared" si="3"/>
        <v>123.86787426744806</v>
      </c>
    </row>
    <row r="18" spans="1:9" ht="28.5" customHeight="1">
      <c r="A18" s="13">
        <v>12</v>
      </c>
      <c r="B18" s="25" t="s">
        <v>15</v>
      </c>
      <c r="C18" s="27">
        <v>861.6</v>
      </c>
      <c r="D18" s="28">
        <v>136.9</v>
      </c>
      <c r="E18" s="28">
        <v>180.4</v>
      </c>
      <c r="F18" s="29">
        <f t="shared" si="0"/>
        <v>-681.2</v>
      </c>
      <c r="G18" s="21">
        <f t="shared" si="1"/>
        <v>43.5</v>
      </c>
      <c r="H18" s="30">
        <f t="shared" si="2"/>
        <v>20.937790157845868</v>
      </c>
      <c r="I18" s="26">
        <f t="shared" si="3"/>
        <v>131.77501826150475</v>
      </c>
    </row>
    <row r="19" spans="1:9" ht="27.75" customHeight="1">
      <c r="A19" s="13">
        <v>13</v>
      </c>
      <c r="B19" s="25" t="s">
        <v>16</v>
      </c>
      <c r="C19" s="27">
        <v>3284.4</v>
      </c>
      <c r="D19" s="28">
        <v>540.2</v>
      </c>
      <c r="E19" s="28">
        <v>418.6</v>
      </c>
      <c r="F19" s="29">
        <f t="shared" si="0"/>
        <v>-2865.8</v>
      </c>
      <c r="G19" s="21">
        <f t="shared" si="1"/>
        <v>-121.60000000000002</v>
      </c>
      <c r="H19" s="30">
        <f t="shared" si="2"/>
        <v>12.745098039215685</v>
      </c>
      <c r="I19" s="26">
        <f t="shared" si="3"/>
        <v>77.48981858570899</v>
      </c>
    </row>
    <row r="20" spans="1:9" ht="28.5" customHeight="1">
      <c r="A20" s="13">
        <v>14</v>
      </c>
      <c r="B20" s="25" t="s">
        <v>17</v>
      </c>
      <c r="C20" s="27">
        <v>715.5</v>
      </c>
      <c r="D20" s="28">
        <v>118.5</v>
      </c>
      <c r="E20" s="28">
        <v>409.7</v>
      </c>
      <c r="F20" s="29">
        <f t="shared" si="0"/>
        <v>-305.8</v>
      </c>
      <c r="G20" s="21">
        <f t="shared" si="1"/>
        <v>291.2</v>
      </c>
      <c r="H20" s="30">
        <f t="shared" si="2"/>
        <v>57.26065688329839</v>
      </c>
      <c r="I20" s="26">
        <f t="shared" si="3"/>
        <v>345.73839662447256</v>
      </c>
    </row>
    <row r="21" spans="1:9" ht="30.75" customHeight="1">
      <c r="A21" s="13">
        <v>16</v>
      </c>
      <c r="B21" s="25" t="s">
        <v>18</v>
      </c>
      <c r="C21" s="27">
        <v>896.8</v>
      </c>
      <c r="D21" s="28">
        <v>143.3</v>
      </c>
      <c r="E21" s="28">
        <v>169.1</v>
      </c>
      <c r="F21" s="29">
        <f t="shared" si="0"/>
        <v>-727.6999999999999</v>
      </c>
      <c r="G21" s="21">
        <f t="shared" si="1"/>
        <v>25.799999999999983</v>
      </c>
      <c r="H21" s="30">
        <f t="shared" si="2"/>
        <v>18.85593220338983</v>
      </c>
      <c r="I21" s="26">
        <f t="shared" si="3"/>
        <v>118.00418702023725</v>
      </c>
    </row>
    <row r="22" spans="1:9" ht="26.25" customHeight="1">
      <c r="A22" s="13">
        <v>17</v>
      </c>
      <c r="B22" s="25" t="s">
        <v>20</v>
      </c>
      <c r="C22" s="27">
        <v>770.2</v>
      </c>
      <c r="D22" s="28">
        <v>141.5</v>
      </c>
      <c r="E22" s="28">
        <v>195.7</v>
      </c>
      <c r="F22" s="29">
        <f t="shared" si="0"/>
        <v>-574.5</v>
      </c>
      <c r="G22" s="21">
        <f t="shared" si="1"/>
        <v>54.19999999999999</v>
      </c>
      <c r="H22" s="30">
        <f t="shared" si="2"/>
        <v>25.408984679304076</v>
      </c>
      <c r="I22" s="26">
        <f t="shared" si="3"/>
        <v>138.30388692579504</v>
      </c>
    </row>
    <row r="23" spans="1:9" ht="30.75" customHeight="1">
      <c r="A23" s="13">
        <v>18</v>
      </c>
      <c r="B23" s="25" t="s">
        <v>22</v>
      </c>
      <c r="C23" s="27">
        <v>1838</v>
      </c>
      <c r="D23" s="28">
        <v>270.2</v>
      </c>
      <c r="E23" s="28">
        <v>480.5</v>
      </c>
      <c r="F23" s="29">
        <f t="shared" si="0"/>
        <v>-1357.5</v>
      </c>
      <c r="G23" s="21">
        <f t="shared" si="1"/>
        <v>210.3</v>
      </c>
      <c r="H23" s="30">
        <f t="shared" si="2"/>
        <v>26.14254624591948</v>
      </c>
      <c r="I23" s="26">
        <f t="shared" si="3"/>
        <v>177.83123612139158</v>
      </c>
    </row>
    <row r="24" spans="1:9" ht="29.25" customHeight="1">
      <c r="A24" s="13">
        <v>19</v>
      </c>
      <c r="B24" s="25" t="s">
        <v>23</v>
      </c>
      <c r="C24" s="27">
        <v>40992</v>
      </c>
      <c r="D24" s="28">
        <v>5686.2</v>
      </c>
      <c r="E24" s="28">
        <v>7258</v>
      </c>
      <c r="F24" s="29">
        <f t="shared" si="0"/>
        <v>-33734</v>
      </c>
      <c r="G24" s="21">
        <f t="shared" si="1"/>
        <v>1571.8000000000002</v>
      </c>
      <c r="H24" s="30">
        <f t="shared" si="2"/>
        <v>17.705893832943012</v>
      </c>
      <c r="I24" s="26">
        <f t="shared" si="3"/>
        <v>127.64236221026344</v>
      </c>
    </row>
    <row r="25" spans="1:9" ht="55.5" customHeight="1">
      <c r="A25" s="13">
        <v>20</v>
      </c>
      <c r="B25" s="25" t="s">
        <v>24</v>
      </c>
      <c r="C25" s="27">
        <v>102000</v>
      </c>
      <c r="D25" s="28">
        <v>15605</v>
      </c>
      <c r="E25" s="28">
        <v>16490.6</v>
      </c>
      <c r="F25" s="29">
        <f t="shared" si="0"/>
        <v>-85509.4</v>
      </c>
      <c r="G25" s="21">
        <f t="shared" si="1"/>
        <v>885.5999999999985</v>
      </c>
      <c r="H25" s="30">
        <f t="shared" si="2"/>
        <v>16.167254901960785</v>
      </c>
      <c r="I25" s="26">
        <f t="shared" si="3"/>
        <v>105.6751041332906</v>
      </c>
    </row>
    <row r="26" spans="1:9" ht="77.25" customHeight="1">
      <c r="A26" s="13"/>
      <c r="B26" s="12" t="s">
        <v>26</v>
      </c>
      <c r="C26" s="21">
        <f>SUM(C9:C25)</f>
        <v>162787.6</v>
      </c>
      <c r="D26" s="21">
        <f>SUM(D9:D25)</f>
        <v>24181.1</v>
      </c>
      <c r="E26" s="21">
        <f>SUM(E9:E25)</f>
        <v>27921.5</v>
      </c>
      <c r="F26" s="21">
        <f>SUM(F9:F25)</f>
        <v>-134866.09999999998</v>
      </c>
      <c r="G26" s="21">
        <f>SUM(G9:G25)</f>
        <v>3740.3999999999987</v>
      </c>
      <c r="H26" s="21">
        <f t="shared" si="2"/>
        <v>17.15210495148279</v>
      </c>
      <c r="I26" s="21">
        <f t="shared" si="3"/>
        <v>115.46827894512657</v>
      </c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48362.2</v>
      </c>
      <c r="E27" s="15">
        <f>+L19+SUM(E10:E26)</f>
        <v>55595.799999999996</v>
      </c>
      <c r="F27" s="15"/>
      <c r="G27" s="15">
        <f t="shared" si="1"/>
        <v>7233.5999999999985</v>
      </c>
      <c r="H27" s="15"/>
      <c r="I27" s="15">
        <f t="shared" si="3"/>
        <v>114.95713594501491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31.5" customHeight="1">
      <c r="A29" s="16"/>
      <c r="B29" s="50"/>
      <c r="C29" s="50"/>
      <c r="D29" s="50"/>
      <c r="E29" s="50"/>
      <c r="F29" s="50"/>
      <c r="G29" s="50"/>
      <c r="H29" s="50"/>
      <c r="I29" s="50"/>
    </row>
    <row r="30" spans="1:9" ht="54.75" customHeight="1">
      <c r="A30" s="20"/>
      <c r="B30" s="43" t="s">
        <v>35</v>
      </c>
      <c r="C30" s="43"/>
      <c r="D30" s="43"/>
      <c r="E30" s="43"/>
      <c r="F30" s="43"/>
      <c r="G30" s="43"/>
      <c r="H30" s="43"/>
      <c r="I30" s="43"/>
    </row>
    <row r="31" spans="1:9" ht="26.25">
      <c r="A31" s="20"/>
      <c r="B31" s="20" t="s">
        <v>34</v>
      </c>
      <c r="C31" s="20"/>
      <c r="D31" s="20"/>
      <c r="E31" s="20"/>
      <c r="F31" s="20"/>
      <c r="G31" s="20"/>
      <c r="H31" s="20"/>
      <c r="I31" s="22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26.25">
      <c r="A34" s="20"/>
      <c r="B34" s="20"/>
      <c r="C34" s="20"/>
      <c r="D34" s="20"/>
      <c r="E34" s="20"/>
      <c r="F34" s="20"/>
      <c r="G34" s="20"/>
      <c r="H34" s="20"/>
      <c r="I34" s="20"/>
    </row>
  </sheetData>
  <sheetProtection/>
  <mergeCells count="12">
    <mergeCell ref="E7:E8"/>
    <mergeCell ref="B29:I29"/>
    <mergeCell ref="F7:G7"/>
    <mergeCell ref="H7:I7"/>
    <mergeCell ref="B30:I30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2018-03-02T11:37:31Z</cp:lastPrinted>
  <dcterms:created xsi:type="dcterms:W3CDTF">1999-10-12T11:19:39Z</dcterms:created>
  <dcterms:modified xsi:type="dcterms:W3CDTF">2018-03-02T11:43:45Z</dcterms:modified>
  <cp:category/>
  <cp:version/>
  <cp:contentType/>
  <cp:contentStatus/>
</cp:coreProperties>
</file>